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20" windowHeight="1102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7" i="1"/>
  <c r="L178"/>
  <c r="L169"/>
  <c r="L159"/>
  <c r="L150"/>
  <c r="L140"/>
  <c r="L131"/>
  <c r="L122"/>
  <c r="L113"/>
  <c r="L103"/>
  <c r="L95"/>
  <c r="L85"/>
  <c r="L76"/>
  <c r="L66"/>
  <c r="L58"/>
  <c r="L48"/>
  <c r="L40"/>
  <c r="L30"/>
  <c r="L23"/>
  <c r="L13"/>
  <c r="A104"/>
  <c r="B188"/>
  <c r="A188"/>
  <c r="J187"/>
  <c r="I187"/>
  <c r="H187"/>
  <c r="G187"/>
  <c r="F187"/>
  <c r="B179"/>
  <c r="A179"/>
  <c r="J178"/>
  <c r="I178"/>
  <c r="H178"/>
  <c r="G178"/>
  <c r="F178"/>
  <c r="B170"/>
  <c r="A170"/>
  <c r="J169"/>
  <c r="I169"/>
  <c r="H169"/>
  <c r="G169"/>
  <c r="F169"/>
  <c r="B160"/>
  <c r="A160"/>
  <c r="J159"/>
  <c r="I159"/>
  <c r="H159"/>
  <c r="G159"/>
  <c r="F159"/>
  <c r="B151"/>
  <c r="A151"/>
  <c r="J150"/>
  <c r="I150"/>
  <c r="H150"/>
  <c r="G150"/>
  <c r="F150"/>
  <c r="B141"/>
  <c r="A141"/>
  <c r="J140"/>
  <c r="I140"/>
  <c r="H140"/>
  <c r="G140"/>
  <c r="F140"/>
  <c r="B132"/>
  <c r="A132"/>
  <c r="J131"/>
  <c r="I131"/>
  <c r="H131"/>
  <c r="G131"/>
  <c r="F131"/>
  <c r="B123"/>
  <c r="A123"/>
  <c r="J122"/>
  <c r="I122"/>
  <c r="H122"/>
  <c r="G122"/>
  <c r="F122"/>
  <c r="B114"/>
  <c r="A114"/>
  <c r="J113"/>
  <c r="I113"/>
  <c r="H113"/>
  <c r="G113"/>
  <c r="F113"/>
  <c r="B104"/>
  <c r="J103"/>
  <c r="I103"/>
  <c r="H103"/>
  <c r="G103"/>
  <c r="G114" s="1"/>
  <c r="F103"/>
  <c r="B96"/>
  <c r="A96"/>
  <c r="J95"/>
  <c r="I95"/>
  <c r="H95"/>
  <c r="G95"/>
  <c r="F95"/>
  <c r="B86"/>
  <c r="A86"/>
  <c r="J85"/>
  <c r="I85"/>
  <c r="H85"/>
  <c r="G85"/>
  <c r="F85"/>
  <c r="B77"/>
  <c r="A77"/>
  <c r="J76"/>
  <c r="I76"/>
  <c r="H76"/>
  <c r="G76"/>
  <c r="F76"/>
  <c r="B67"/>
  <c r="A67"/>
  <c r="J66"/>
  <c r="I66"/>
  <c r="H66"/>
  <c r="G66"/>
  <c r="F66"/>
  <c r="B59"/>
  <c r="A59"/>
  <c r="J58"/>
  <c r="I58"/>
  <c r="H58"/>
  <c r="G58"/>
  <c r="F58"/>
  <c r="B49"/>
  <c r="A49"/>
  <c r="J48"/>
  <c r="I48"/>
  <c r="H48"/>
  <c r="G48"/>
  <c r="F48"/>
  <c r="B41"/>
  <c r="A41"/>
  <c r="J40"/>
  <c r="I40"/>
  <c r="H40"/>
  <c r="G40"/>
  <c r="F40"/>
  <c r="B31"/>
  <c r="A31"/>
  <c r="J30"/>
  <c r="I30"/>
  <c r="H30"/>
  <c r="G30"/>
  <c r="F30"/>
  <c r="B24"/>
  <c r="A24"/>
  <c r="B14"/>
  <c r="A14"/>
  <c r="G23"/>
  <c r="H23"/>
  <c r="I23"/>
  <c r="J23"/>
  <c r="F23"/>
  <c r="G13"/>
  <c r="H13"/>
  <c r="I13"/>
  <c r="J13"/>
  <c r="F13"/>
  <c r="L24" l="1"/>
  <c r="L96"/>
  <c r="L170"/>
  <c r="L77"/>
  <c r="L114"/>
  <c r="L151"/>
  <c r="L188"/>
  <c r="I114"/>
  <c r="L41"/>
  <c r="L59"/>
  <c r="L132"/>
  <c r="H114"/>
  <c r="J188"/>
  <c r="I188"/>
  <c r="H188"/>
  <c r="G188"/>
  <c r="J170"/>
  <c r="I170"/>
  <c r="H170"/>
  <c r="G170"/>
  <c r="J151"/>
  <c r="H151"/>
  <c r="G151"/>
  <c r="I151"/>
  <c r="H132"/>
  <c r="J132"/>
  <c r="I132"/>
  <c r="G132"/>
  <c r="J114"/>
  <c r="J96"/>
  <c r="I96"/>
  <c r="H96"/>
  <c r="G96"/>
  <c r="F96"/>
  <c r="J77"/>
  <c r="F77"/>
  <c r="H77"/>
  <c r="G77"/>
  <c r="I77"/>
  <c r="J59"/>
  <c r="I59"/>
  <c r="H59"/>
  <c r="F59"/>
  <c r="G59"/>
  <c r="G41"/>
  <c r="I41"/>
  <c r="F41"/>
  <c r="H41"/>
  <c r="J41"/>
  <c r="F114"/>
  <c r="F132"/>
  <c r="F151"/>
  <c r="F170"/>
  <c r="F188"/>
  <c r="I24"/>
  <c r="F24"/>
  <c r="J24"/>
  <c r="H24"/>
  <c r="G24"/>
  <c r="L189" l="1"/>
  <c r="H189"/>
  <c r="J189"/>
  <c r="G189"/>
  <c r="I189"/>
  <c r="F189"/>
</calcChain>
</file>

<file path=xl/sharedStrings.xml><?xml version="1.0" encoding="utf-8"?>
<sst xmlns="http://schemas.openxmlformats.org/spreadsheetml/2006/main" count="304" uniqueCount="107">
  <si>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</si>
  <si>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</si>
  <si>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</si>
  <si>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</si>
  <si>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</si>
  <si>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</si>
  <si>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</si>
  <si>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</si>
  <si>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</si>
  <si>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</si>
  <si>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</si>
  <si>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</si>
  <si>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</si>
  <si>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</si>
  <si>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</si>
  <si>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</si>
  <si>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</si>
  <si>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</si>
  <si>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</si>
  <si>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</si>
  <si>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</si>
  <si>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</si>
  <si>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</si>
  <si>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</si>
  <si>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</si>
  <si>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</si>
  <si>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</si>
  <si>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</si>
  <si>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</si>
  <si>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</si>
  <si>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</si>
  <si>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</si>
  <si>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</si>
  <si>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</si>
  <si>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</si>
  <si>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</si>
  <si>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</si>
  <si>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</si>
  <si>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</si>
  <si>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пшенная, масло сливочное</t>
  </si>
  <si>
    <t>хлеб пшеничный</t>
  </si>
  <si>
    <t>сыр порциями</t>
  </si>
  <si>
    <t>фрукты свежие</t>
  </si>
  <si>
    <t>компот из сухофруктов</t>
  </si>
  <si>
    <t>директор</t>
  </si>
  <si>
    <t>запеканка из творога</t>
  </si>
  <si>
    <t>чай с сахаром и лимоном</t>
  </si>
  <si>
    <t>икра кабачковая</t>
  </si>
  <si>
    <t>картофельное пюре</t>
  </si>
  <si>
    <t>компот из шиповника</t>
  </si>
  <si>
    <t>омлет н\р</t>
  </si>
  <si>
    <t>рассольник  ленинградский, сметана</t>
  </si>
  <si>
    <t>каша дружба с изюмом</t>
  </si>
  <si>
    <t>масло сливочное</t>
  </si>
  <si>
    <t>гуляш из говядины</t>
  </si>
  <si>
    <t>кисель из сока</t>
  </si>
  <si>
    <t>каша молочная манная</t>
  </si>
  <si>
    <t>котлета куринная</t>
  </si>
  <si>
    <t>рагу из овощей</t>
  </si>
  <si>
    <t>сок фруктовый</t>
  </si>
  <si>
    <t>каша молочная рисовая</t>
  </si>
  <si>
    <t>салат студенческий</t>
  </si>
  <si>
    <t>каша молочная дружба</t>
  </si>
  <si>
    <t>салат здоровье</t>
  </si>
  <si>
    <t>хлеб ржаной</t>
  </si>
  <si>
    <t>капуста тушеная</t>
  </si>
  <si>
    <t>кофейный напиток на молоке сгущенном</t>
  </si>
  <si>
    <t>свежие фрукты</t>
  </si>
  <si>
    <t>суп шахтерский с мясом</t>
  </si>
  <si>
    <t>котлета из говядины</t>
  </si>
  <si>
    <t xml:space="preserve">чай с сахаром </t>
  </si>
  <si>
    <t>салат мозайка</t>
  </si>
  <si>
    <t>борщ , сметаной</t>
  </si>
  <si>
    <t>рыба тушеная в томатном соусе с овощами</t>
  </si>
  <si>
    <t>салат из сборных овощей</t>
  </si>
  <si>
    <t>каша рассыпчатая рисовая</t>
  </si>
  <si>
    <t>суп картофельный с бобовыми</t>
  </si>
  <si>
    <t>каша кукурузная</t>
  </si>
  <si>
    <t>чай с молоком</t>
  </si>
  <si>
    <t>каша гречневая рассыпчаиая</t>
  </si>
  <si>
    <t>салат из картофеля с кукурузой и морковью</t>
  </si>
  <si>
    <t>котлета из рыбы</t>
  </si>
  <si>
    <t>суп с рыбными консервами</t>
  </si>
  <si>
    <t>птица запеченная</t>
  </si>
  <si>
    <t>щи из свежей капусты</t>
  </si>
  <si>
    <t>шницель из курицы</t>
  </si>
  <si>
    <t>каша молочная геркулесовая, масло сливоч</t>
  </si>
  <si>
    <t>винигрет овощной</t>
  </si>
  <si>
    <t>азу</t>
  </si>
  <si>
    <t>Кузовникова И.С.</t>
  </si>
  <si>
    <t>огурцы свежие</t>
  </si>
  <si>
    <t>макроны отварные с маслом</t>
  </si>
  <si>
    <t>54-11р</t>
  </si>
  <si>
    <t>кисель фруктовый</t>
  </si>
  <si>
    <t>огурец свежий</t>
  </si>
  <si>
    <t>птица тушеная в соусе</t>
  </si>
  <si>
    <t>54-8г</t>
  </si>
  <si>
    <t>суп с рисом и говядиной</t>
  </si>
  <si>
    <t>54-5м</t>
  </si>
  <si>
    <t>макароны ,запеченные с яйцом</t>
  </si>
  <si>
    <t>борщ сибирский</t>
  </si>
  <si>
    <t>какао с молоком сгущ</t>
  </si>
  <si>
    <t>суп кудрявый</t>
  </si>
  <si>
    <t>54-2м</t>
  </si>
  <si>
    <t>куринный бульон с зеленью и яйцом</t>
  </si>
  <si>
    <t xml:space="preserve"> </t>
  </si>
  <si>
    <t>плов с говядиной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</si>
</sst>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0" fontId="0" fillId="0" borderId="2" xfId="0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2" fillId="0" borderId="0" xfId="0" applyFont="1" applyProtection="1">
      <protection locked="0"/>
    </xf>
    <xf numFmtId="0" fontId="11" fillId="2" borderId="2" xfId="0" applyFont="1" applyFill="1" applyBorder="1" applyAlignment="1" applyProtection="1">
      <alignment horizontal="right" vertical="top" wrapText="1"/>
      <protection locked="0"/>
    </xf>
    <xf numFmtId="164" fontId="11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4" borderId="5" xfId="0" applyFill="1" applyBorder="1" applyProtection="1"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0" fillId="4" borderId="17" xfId="0" applyNumberFormat="1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5" xfId="0" applyFont="1" applyFill="1" applyBorder="1" applyAlignment="1" applyProtection="1">
      <alignment horizontal="right" vertical="top" wrapText="1"/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0" fillId="4" borderId="2" xfId="0" applyFill="1" applyBorder="1" applyAlignment="1" applyProtection="1">
      <alignment horizontal="left" wrapText="1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1" fontId="0" fillId="4" borderId="15" xfId="0" applyNumberFormat="1" applyFill="1" applyBorder="1" applyAlignment="1" applyProtection="1">
      <alignment horizontal="right"/>
      <protection locked="0"/>
    </xf>
    <xf numFmtId="1" fontId="0" fillId="4" borderId="4" xfId="0" applyNumberFormat="1" applyFill="1" applyBorder="1" applyAlignment="1" applyProtection="1">
      <alignment horizontal="right"/>
      <protection locked="0"/>
    </xf>
    <xf numFmtId="1" fontId="0" fillId="4" borderId="23" xfId="0" applyNumberFormat="1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9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83" sqref="F183:K183"/>
    </sheetView>
  </sheetViews>
  <sheetFormatPr defaultColWidth="9.1796875" defaultRowHeight="12.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>
      <c r="A1" s="1" t="s">
        <v>7</v>
      </c>
      <c r="C1" s="90"/>
      <c r="D1" s="91"/>
      <c r="E1" s="91"/>
      <c r="F1" s="12" t="s">
        <v>16</v>
      </c>
      <c r="G1" s="2" t="s">
        <v>17</v>
      </c>
      <c r="H1" s="92" t="s">
        <v>44</v>
      </c>
      <c r="I1" s="92"/>
      <c r="J1" s="92"/>
      <c r="K1" s="92"/>
    </row>
    <row r="2" spans="1:12" ht="18">
      <c r="A2" s="35" t="s">
        <v>6</v>
      </c>
      <c r="C2" s="2"/>
      <c r="G2" s="2" t="s">
        <v>18</v>
      </c>
      <c r="H2" s="92" t="s">
        <v>89</v>
      </c>
      <c r="I2" s="92"/>
      <c r="J2" s="92"/>
      <c r="K2" s="9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29</v>
      </c>
      <c r="I3" s="47">
        <v>8</v>
      </c>
      <c r="J3" s="48">
        <v>2025</v>
      </c>
      <c r="K3" s="49"/>
    </row>
    <row r="4" spans="1:12" ht="13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2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51">
        <v>210</v>
      </c>
      <c r="G6" s="51">
        <v>8.32</v>
      </c>
      <c r="H6" s="51">
        <v>10.119999999999999</v>
      </c>
      <c r="I6" s="52">
        <v>37.64</v>
      </c>
      <c r="J6" s="51">
        <v>274.89999999999998</v>
      </c>
      <c r="K6" s="53">
        <v>257</v>
      </c>
      <c r="L6" s="40"/>
    </row>
    <row r="7" spans="1:12" ht="14.5">
      <c r="A7" s="23"/>
      <c r="B7" s="15"/>
      <c r="C7" s="11"/>
      <c r="D7" s="6"/>
      <c r="E7" s="41" t="s">
        <v>41</v>
      </c>
      <c r="F7" s="54">
        <v>20</v>
      </c>
      <c r="G7" s="54">
        <v>4.6399999999999997</v>
      </c>
      <c r="H7" s="54">
        <v>5.9</v>
      </c>
      <c r="I7" s="54">
        <v>0</v>
      </c>
      <c r="J7" s="54">
        <v>72.8</v>
      </c>
      <c r="K7" s="54">
        <v>21</v>
      </c>
      <c r="L7" s="42"/>
    </row>
    <row r="8" spans="1:12" ht="14.5">
      <c r="A8" s="23"/>
      <c r="B8" s="15"/>
      <c r="C8" s="11"/>
      <c r="D8" s="7" t="s">
        <v>22</v>
      </c>
      <c r="E8" s="56" t="s">
        <v>66</v>
      </c>
      <c r="F8" s="54">
        <v>200</v>
      </c>
      <c r="G8" s="54">
        <v>1.4</v>
      </c>
      <c r="H8" s="54">
        <v>1.4</v>
      </c>
      <c r="I8" s="54">
        <v>12.5</v>
      </c>
      <c r="J8" s="54">
        <v>66</v>
      </c>
      <c r="K8" s="58">
        <v>380</v>
      </c>
      <c r="L8" s="42"/>
    </row>
    <row r="9" spans="1:12" ht="14.5">
      <c r="A9" s="23"/>
      <c r="B9" s="15"/>
      <c r="C9" s="11"/>
      <c r="D9" s="7" t="s">
        <v>23</v>
      </c>
      <c r="E9" s="56" t="s">
        <v>40</v>
      </c>
      <c r="F9" s="89">
        <v>22.5</v>
      </c>
      <c r="G9" s="88">
        <v>1.78</v>
      </c>
      <c r="H9" s="88">
        <v>0.23</v>
      </c>
      <c r="I9" s="88">
        <v>10.87</v>
      </c>
      <c r="J9" s="88">
        <v>55.35</v>
      </c>
      <c r="K9" s="6">
        <v>23.24</v>
      </c>
      <c r="L9" s="42"/>
    </row>
    <row r="10" spans="1:12" ht="15" thickBot="1">
      <c r="A10" s="23"/>
      <c r="B10" s="15"/>
      <c r="C10" s="11"/>
      <c r="D10" s="7" t="s">
        <v>24</v>
      </c>
      <c r="E10" s="67" t="s">
        <v>67</v>
      </c>
      <c r="F10" s="68">
        <v>100</v>
      </c>
      <c r="G10" s="54">
        <v>0.4</v>
      </c>
      <c r="H10" s="54">
        <v>0.4</v>
      </c>
      <c r="I10" s="54">
        <v>9.8000000000000007</v>
      </c>
      <c r="J10" s="54">
        <v>47</v>
      </c>
      <c r="K10" s="69">
        <v>426</v>
      </c>
      <c r="L10" s="42"/>
    </row>
    <row r="11" spans="1:12" ht="14.5">
      <c r="A11" s="23"/>
      <c r="B11" s="15"/>
      <c r="C11" s="11"/>
      <c r="D11" s="55"/>
      <c r="E11" s="56" t="s">
        <v>53</v>
      </c>
      <c r="F11" s="54">
        <v>10</v>
      </c>
      <c r="G11" s="54">
        <v>0</v>
      </c>
      <c r="H11" s="54">
        <v>4.0999999999999996</v>
      </c>
      <c r="I11" s="54">
        <v>0.05</v>
      </c>
      <c r="J11" s="54">
        <v>75</v>
      </c>
      <c r="K11" s="54">
        <v>18</v>
      </c>
      <c r="L11" s="42"/>
    </row>
    <row r="12" spans="1:12" ht="14.5">
      <c r="A12" s="23"/>
      <c r="B12" s="15"/>
      <c r="C12" s="11"/>
      <c r="D12" s="6"/>
      <c r="E12" s="70"/>
      <c r="F12" s="42"/>
      <c r="G12" s="42"/>
      <c r="H12" s="42"/>
      <c r="I12" s="42"/>
      <c r="J12" s="42"/>
      <c r="K12" s="43"/>
      <c r="L12" s="42"/>
    </row>
    <row r="13" spans="1:12" ht="14.5">
      <c r="A13" s="24"/>
      <c r="B13" s="17"/>
      <c r="C13" s="8"/>
      <c r="D13" s="18" t="s">
        <v>33</v>
      </c>
      <c r="E13" s="9"/>
      <c r="F13" s="19">
        <f>SUM(F6:F12)</f>
        <v>562.5</v>
      </c>
      <c r="G13" s="19">
        <f t="shared" ref="G13:J13" si="0">SUM(G6:G12)</f>
        <v>16.54</v>
      </c>
      <c r="H13" s="19">
        <f t="shared" si="0"/>
        <v>22.15</v>
      </c>
      <c r="I13" s="19">
        <f t="shared" si="0"/>
        <v>70.86</v>
      </c>
      <c r="J13" s="19">
        <f t="shared" si="0"/>
        <v>591.04999999999995</v>
      </c>
      <c r="K13" s="25"/>
      <c r="L13" s="19">
        <f t="shared" ref="L13" si="1">SUM(L6:L12)</f>
        <v>0</v>
      </c>
    </row>
    <row r="14" spans="1:12" ht="14.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1" t="s">
        <v>90</v>
      </c>
      <c r="F14" s="62">
        <v>100</v>
      </c>
      <c r="G14" s="54">
        <v>1.1000000000000001</v>
      </c>
      <c r="H14" s="54">
        <v>0.2</v>
      </c>
      <c r="I14" s="54">
        <v>2.5</v>
      </c>
      <c r="J14" s="62">
        <v>14</v>
      </c>
      <c r="K14" s="63">
        <v>200</v>
      </c>
      <c r="L14" s="42"/>
    </row>
    <row r="15" spans="1:12" ht="14.5">
      <c r="A15" s="23"/>
      <c r="B15" s="15"/>
      <c r="C15" s="11"/>
      <c r="D15" s="7" t="s">
        <v>27</v>
      </c>
      <c r="E15" s="56" t="s">
        <v>68</v>
      </c>
      <c r="F15" s="54">
        <v>250</v>
      </c>
      <c r="G15" s="54">
        <v>5.84</v>
      </c>
      <c r="H15" s="54">
        <v>4.58</v>
      </c>
      <c r="I15" s="54">
        <v>18.350000000000001</v>
      </c>
      <c r="J15" s="54">
        <v>128</v>
      </c>
      <c r="K15" s="58">
        <v>101</v>
      </c>
      <c r="L15" s="42"/>
    </row>
    <row r="16" spans="1:12" ht="14.5">
      <c r="A16" s="23"/>
      <c r="B16" s="15"/>
      <c r="C16" s="11"/>
      <c r="D16" s="7" t="s">
        <v>28</v>
      </c>
      <c r="E16" s="41" t="s">
        <v>69</v>
      </c>
      <c r="F16" s="54">
        <v>100</v>
      </c>
      <c r="G16" s="72">
        <v>20.57</v>
      </c>
      <c r="H16" s="71">
        <v>16.97</v>
      </c>
      <c r="I16" s="71">
        <v>19.21</v>
      </c>
      <c r="J16" s="71">
        <v>310.8</v>
      </c>
      <c r="K16" s="60">
        <v>608</v>
      </c>
      <c r="L16" s="42"/>
    </row>
    <row r="17" spans="1:12" ht="14.5">
      <c r="A17" s="23"/>
      <c r="B17" s="15"/>
      <c r="C17" s="11"/>
      <c r="D17" s="7" t="s">
        <v>29</v>
      </c>
      <c r="E17" s="56" t="s">
        <v>91</v>
      </c>
      <c r="F17" s="54">
        <v>180</v>
      </c>
      <c r="G17" s="54">
        <v>6.78</v>
      </c>
      <c r="H17" s="54">
        <v>0.81</v>
      </c>
      <c r="I17" s="54">
        <v>34.799999999999997</v>
      </c>
      <c r="J17" s="54">
        <v>173.9</v>
      </c>
      <c r="K17" s="58">
        <v>202</v>
      </c>
      <c r="L17" s="42"/>
    </row>
    <row r="18" spans="1:12" ht="14.5">
      <c r="A18" s="23"/>
      <c r="B18" s="15"/>
      <c r="C18" s="11"/>
      <c r="D18" s="7" t="s">
        <v>30</v>
      </c>
      <c r="E18" s="56" t="s">
        <v>43</v>
      </c>
      <c r="F18" s="54">
        <v>200</v>
      </c>
      <c r="G18" s="54">
        <v>0.04</v>
      </c>
      <c r="H18" s="54">
        <v>0</v>
      </c>
      <c r="I18" s="54">
        <v>24.67</v>
      </c>
      <c r="J18" s="54">
        <v>94.2</v>
      </c>
      <c r="K18" s="58">
        <v>868</v>
      </c>
      <c r="L18" s="42"/>
    </row>
    <row r="19" spans="1:12" ht="14.5">
      <c r="A19" s="23"/>
      <c r="B19" s="15"/>
      <c r="C19" s="11"/>
      <c r="D19" s="7" t="s">
        <v>31</v>
      </c>
      <c r="E19" s="56" t="s">
        <v>40</v>
      </c>
      <c r="F19" s="89">
        <v>22.5</v>
      </c>
      <c r="G19" s="88">
        <v>1.78</v>
      </c>
      <c r="H19" s="88">
        <v>0.23</v>
      </c>
      <c r="I19" s="88">
        <v>10.87</v>
      </c>
      <c r="J19" s="88">
        <v>55.35</v>
      </c>
      <c r="K19" s="6">
        <v>23.24</v>
      </c>
      <c r="L19" s="42"/>
    </row>
    <row r="20" spans="1:12" ht="14.5">
      <c r="A20" s="23"/>
      <c r="B20" s="15"/>
      <c r="C20" s="11"/>
      <c r="D20" s="7" t="s">
        <v>32</v>
      </c>
      <c r="E20" s="56" t="s">
        <v>64</v>
      </c>
      <c r="F20" s="54">
        <v>23.5</v>
      </c>
      <c r="G20" s="54">
        <v>1.56</v>
      </c>
      <c r="H20" s="54">
        <v>0.36</v>
      </c>
      <c r="I20" s="57">
        <v>13.29</v>
      </c>
      <c r="J20" s="54">
        <v>50.1</v>
      </c>
      <c r="K20" s="58">
        <v>23.24</v>
      </c>
      <c r="L20" s="42"/>
    </row>
    <row r="21" spans="1:12" ht="14.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5">
      <c r="A23" s="24"/>
      <c r="B23" s="17"/>
      <c r="C23" s="8"/>
      <c r="D23" s="18" t="s">
        <v>33</v>
      </c>
      <c r="E23" s="9"/>
      <c r="F23" s="19">
        <f>SUM(F14:F22)</f>
        <v>876</v>
      </c>
      <c r="G23" s="19">
        <f t="shared" ref="G23:J23" si="2">SUM(G14:G22)</f>
        <v>37.67</v>
      </c>
      <c r="H23" s="19">
        <f t="shared" si="2"/>
        <v>23.15</v>
      </c>
      <c r="I23" s="19">
        <f t="shared" si="2"/>
        <v>123.69</v>
      </c>
      <c r="J23" s="19">
        <f t="shared" si="2"/>
        <v>826.35000000000014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93" t="s">
        <v>4</v>
      </c>
      <c r="D24" s="94"/>
      <c r="E24" s="31"/>
      <c r="F24" s="32">
        <f>F13+F23</f>
        <v>1438.5</v>
      </c>
      <c r="G24" s="32">
        <f t="shared" ref="G24:J24" si="4">G13+G23</f>
        <v>54.21</v>
      </c>
      <c r="H24" s="32">
        <f t="shared" si="4"/>
        <v>45.3</v>
      </c>
      <c r="I24" s="32">
        <f t="shared" si="4"/>
        <v>194.55</v>
      </c>
      <c r="J24" s="32">
        <f t="shared" si="4"/>
        <v>1417.4</v>
      </c>
      <c r="K24" s="32"/>
      <c r="L24" s="32">
        <f t="shared" ref="L24" si="5">L13+L23</f>
        <v>0</v>
      </c>
    </row>
    <row r="25" spans="1:12" ht="14.5">
      <c r="A25" s="14">
        <v>1</v>
      </c>
      <c r="B25" s="15">
        <v>2</v>
      </c>
      <c r="C25" s="22" t="s">
        <v>20</v>
      </c>
      <c r="D25" s="5" t="s">
        <v>21</v>
      </c>
      <c r="E25" s="50" t="s">
        <v>45</v>
      </c>
      <c r="F25" s="51">
        <v>230</v>
      </c>
      <c r="G25" s="51">
        <v>42.02</v>
      </c>
      <c r="H25" s="51">
        <v>17.66</v>
      </c>
      <c r="I25" s="54">
        <v>44.33</v>
      </c>
      <c r="J25" s="51">
        <v>400.13</v>
      </c>
      <c r="K25" s="53">
        <v>366</v>
      </c>
      <c r="L25" s="40"/>
    </row>
    <row r="26" spans="1:12" ht="14.5">
      <c r="A26" s="14"/>
      <c r="B26" s="15"/>
      <c r="C26" s="11"/>
      <c r="D26" s="7" t="s">
        <v>22</v>
      </c>
      <c r="E26" s="56" t="s">
        <v>70</v>
      </c>
      <c r="F26" s="54">
        <v>200</v>
      </c>
      <c r="G26" s="54">
        <v>0.2</v>
      </c>
      <c r="H26" s="54">
        <v>0</v>
      </c>
      <c r="I26" s="54">
        <v>14</v>
      </c>
      <c r="J26" s="54">
        <v>28</v>
      </c>
      <c r="K26" s="58">
        <v>376</v>
      </c>
      <c r="L26" s="42"/>
    </row>
    <row r="27" spans="1:12" ht="14.5">
      <c r="A27" s="14"/>
      <c r="B27" s="15"/>
      <c r="C27" s="11"/>
      <c r="D27" s="7" t="s">
        <v>24</v>
      </c>
      <c r="E27" s="67" t="s">
        <v>42</v>
      </c>
      <c r="F27" s="68">
        <v>100</v>
      </c>
      <c r="G27" s="68">
        <v>0.4</v>
      </c>
      <c r="H27" s="68">
        <v>0.4</v>
      </c>
      <c r="I27" s="54">
        <v>9.8000000000000007</v>
      </c>
      <c r="J27" s="68">
        <v>47</v>
      </c>
      <c r="K27" s="73">
        <v>426</v>
      </c>
      <c r="L27" s="42"/>
    </row>
    <row r="28" spans="1:12" ht="14.5">
      <c r="A28" s="14"/>
      <c r="B28" s="15"/>
      <c r="C28" s="11"/>
      <c r="D28" s="6"/>
      <c r="E28" s="41"/>
      <c r="F28" s="42"/>
      <c r="G28" s="42"/>
      <c r="H28" s="42"/>
      <c r="I28" s="42"/>
      <c r="J28" s="42"/>
      <c r="K28" s="43"/>
      <c r="L28" s="42"/>
    </row>
    <row r="29" spans="1:12" ht="14.5">
      <c r="A29" s="14"/>
      <c r="B29" s="15"/>
      <c r="C29" s="11"/>
      <c r="D29" s="6"/>
      <c r="E29" s="41"/>
      <c r="F29" s="42"/>
      <c r="G29" s="42"/>
      <c r="H29" s="42"/>
      <c r="I29" s="42"/>
      <c r="J29" s="42"/>
      <c r="K29" s="43"/>
      <c r="L29" s="42"/>
    </row>
    <row r="30" spans="1:12" ht="14.5">
      <c r="A30" s="16"/>
      <c r="B30" s="17"/>
      <c r="C30" s="8"/>
      <c r="D30" s="18" t="s">
        <v>33</v>
      </c>
      <c r="E30" s="9"/>
      <c r="F30" s="19">
        <f>SUM(F25:F29)</f>
        <v>530</v>
      </c>
      <c r="G30" s="19">
        <f t="shared" ref="G30" si="6">SUM(G25:G29)</f>
        <v>42.620000000000005</v>
      </c>
      <c r="H30" s="19">
        <f t="shared" ref="H30" si="7">SUM(H25:H29)</f>
        <v>18.059999999999999</v>
      </c>
      <c r="I30" s="19">
        <f t="shared" ref="I30" si="8">SUM(I25:I29)</f>
        <v>68.13</v>
      </c>
      <c r="J30" s="19">
        <f t="shared" ref="J30:L30" si="9">SUM(J25:J29)</f>
        <v>475.13</v>
      </c>
      <c r="K30" s="25"/>
      <c r="L30" s="19">
        <f t="shared" si="9"/>
        <v>0</v>
      </c>
    </row>
    <row r="31" spans="1:12" ht="14.5">
      <c r="A31" s="13">
        <f>A25</f>
        <v>1</v>
      </c>
      <c r="B31" s="13">
        <f>B25</f>
        <v>2</v>
      </c>
      <c r="C31" s="10" t="s">
        <v>25</v>
      </c>
      <c r="D31" s="7" t="s">
        <v>26</v>
      </c>
      <c r="E31" s="41" t="s">
        <v>71</v>
      </c>
      <c r="F31" s="54">
        <v>100</v>
      </c>
      <c r="G31" s="54">
        <v>2.88</v>
      </c>
      <c r="H31" s="54">
        <v>7.38</v>
      </c>
      <c r="I31" s="54">
        <v>10.18</v>
      </c>
      <c r="J31" s="54">
        <v>118.6</v>
      </c>
      <c r="K31" s="54">
        <v>134</v>
      </c>
      <c r="L31" s="54" t="s">
        <v>105</v>
      </c>
    </row>
    <row r="32" spans="1:12" ht="14.5">
      <c r="A32" s="14"/>
      <c r="B32" s="15"/>
      <c r="C32" s="11"/>
      <c r="D32" s="7" t="s">
        <v>27</v>
      </c>
      <c r="E32" s="41" t="s">
        <v>72</v>
      </c>
      <c r="F32" s="54">
        <v>260</v>
      </c>
      <c r="G32" s="54">
        <v>5.89</v>
      </c>
      <c r="H32" s="54">
        <v>7.07</v>
      </c>
      <c r="I32" s="54">
        <v>12.68</v>
      </c>
      <c r="J32" s="54">
        <v>138</v>
      </c>
      <c r="K32" s="54">
        <v>110</v>
      </c>
      <c r="L32" s="54" t="s">
        <v>105</v>
      </c>
    </row>
    <row r="33" spans="1:12" ht="14.5">
      <c r="A33" s="14"/>
      <c r="B33" s="15"/>
      <c r="C33" s="11"/>
      <c r="D33" s="7" t="s">
        <v>28</v>
      </c>
      <c r="E33" s="41" t="s">
        <v>73</v>
      </c>
      <c r="F33" s="54">
        <v>100</v>
      </c>
      <c r="G33" s="54">
        <v>18.03</v>
      </c>
      <c r="H33" s="54">
        <v>10.210000000000001</v>
      </c>
      <c r="I33" s="54">
        <v>8.49</v>
      </c>
      <c r="J33" s="54">
        <v>195</v>
      </c>
      <c r="K33" s="54" t="s">
        <v>92</v>
      </c>
      <c r="L33" s="54" t="s">
        <v>105</v>
      </c>
    </row>
    <row r="34" spans="1:12" ht="14.5">
      <c r="A34" s="14"/>
      <c r="B34" s="15"/>
      <c r="C34" s="11"/>
      <c r="D34" s="7" t="s">
        <v>29</v>
      </c>
      <c r="E34" s="41" t="s">
        <v>48</v>
      </c>
      <c r="F34" s="54">
        <v>180</v>
      </c>
      <c r="G34" s="54">
        <v>3.78</v>
      </c>
      <c r="H34" s="54">
        <v>7.92</v>
      </c>
      <c r="I34" s="54">
        <v>19.62</v>
      </c>
      <c r="J34" s="54">
        <v>165.6</v>
      </c>
      <c r="K34" s="54">
        <v>354</v>
      </c>
      <c r="L34" s="54" t="s">
        <v>105</v>
      </c>
    </row>
    <row r="35" spans="1:12" ht="14.5">
      <c r="A35" s="14"/>
      <c r="B35" s="15"/>
      <c r="C35" s="11"/>
      <c r="D35" s="7" t="s">
        <v>30</v>
      </c>
      <c r="E35" s="41" t="s">
        <v>49</v>
      </c>
      <c r="F35" s="54">
        <v>200</v>
      </c>
      <c r="G35" s="54">
        <v>0.5</v>
      </c>
      <c r="H35" s="54">
        <v>0.2</v>
      </c>
      <c r="I35" s="54">
        <v>29.1</v>
      </c>
      <c r="J35" s="54">
        <v>125</v>
      </c>
      <c r="K35" s="54">
        <v>1014</v>
      </c>
      <c r="L35" s="54" t="s">
        <v>105</v>
      </c>
    </row>
    <row r="36" spans="1:12" ht="14.5">
      <c r="A36" s="14"/>
      <c r="B36" s="15"/>
      <c r="C36" s="11"/>
      <c r="D36" s="7" t="s">
        <v>31</v>
      </c>
      <c r="E36" s="41" t="s">
        <v>40</v>
      </c>
      <c r="F36" s="89">
        <v>22.5</v>
      </c>
      <c r="G36" s="88">
        <v>1.78</v>
      </c>
      <c r="H36" s="88">
        <v>0.23</v>
      </c>
      <c r="I36" s="88">
        <v>10.87</v>
      </c>
      <c r="J36" s="88">
        <v>55.35</v>
      </c>
      <c r="K36" s="6">
        <v>23.24</v>
      </c>
      <c r="L36" s="54" t="s">
        <v>105</v>
      </c>
    </row>
    <row r="37" spans="1:12" ht="14.5">
      <c r="A37" s="14"/>
      <c r="B37" s="15"/>
      <c r="C37" s="11"/>
      <c r="D37" s="7" t="s">
        <v>32</v>
      </c>
      <c r="E37" s="56" t="s">
        <v>64</v>
      </c>
      <c r="F37" s="54">
        <v>17.5</v>
      </c>
      <c r="G37" s="54">
        <v>1.56</v>
      </c>
      <c r="H37" s="54">
        <v>0.36</v>
      </c>
      <c r="I37" s="57">
        <v>13.29</v>
      </c>
      <c r="J37" s="54">
        <v>37.78</v>
      </c>
      <c r="K37" s="58">
        <v>23.24</v>
      </c>
      <c r="L37" s="54" t="s">
        <v>105</v>
      </c>
    </row>
    <row r="38" spans="1:12" ht="14.5">
      <c r="A38" s="14"/>
      <c r="B38" s="15"/>
      <c r="C38" s="11"/>
      <c r="D38" s="6"/>
      <c r="E38" s="41"/>
      <c r="F38" s="42"/>
      <c r="G38" s="42"/>
      <c r="H38" s="42"/>
      <c r="I38" s="42"/>
      <c r="J38" s="42"/>
      <c r="K38" s="43"/>
      <c r="L38" s="42"/>
    </row>
    <row r="39" spans="1:12" ht="14.5">
      <c r="A39" s="14"/>
      <c r="B39" s="15"/>
      <c r="C39" s="11"/>
      <c r="D39" s="6"/>
      <c r="E39" s="41"/>
      <c r="F39" s="42"/>
      <c r="G39" s="42"/>
      <c r="H39" s="42"/>
      <c r="I39" s="42"/>
      <c r="J39" s="42"/>
      <c r="K39" s="43"/>
      <c r="L39" s="42"/>
    </row>
    <row r="40" spans="1:12" ht="14.5">
      <c r="A40" s="16"/>
      <c r="B40" s="17"/>
      <c r="C40" s="8"/>
      <c r="D40" s="18" t="s">
        <v>33</v>
      </c>
      <c r="E40" s="9"/>
      <c r="F40" s="19">
        <f>SUM(F31:F39)</f>
        <v>880</v>
      </c>
      <c r="G40" s="19">
        <f>SUM(G31:G39)</f>
        <v>34.42</v>
      </c>
      <c r="H40" s="19">
        <f t="shared" ref="H40" si="10">SUM(H31:H39)</f>
        <v>33.369999999999997</v>
      </c>
      <c r="I40" s="19">
        <f t="shared" ref="I40" si="11">SUM(I31:I39)</f>
        <v>104.22999999999999</v>
      </c>
      <c r="J40" s="19">
        <f>SUM(J31:J39)</f>
        <v>835.33</v>
      </c>
      <c r="K40" s="25"/>
      <c r="L40" s="19">
        <f t="shared" ref="L40" si="12">SUM(L31:L39)</f>
        <v>0</v>
      </c>
    </row>
    <row r="41" spans="1:12" ht="15.75" customHeight="1" thickBot="1">
      <c r="A41" s="33">
        <f>A25</f>
        <v>1</v>
      </c>
      <c r="B41" s="33">
        <f>B25</f>
        <v>2</v>
      </c>
      <c r="C41" s="93" t="s">
        <v>4</v>
      </c>
      <c r="D41" s="94"/>
      <c r="E41" s="31"/>
      <c r="F41" s="32">
        <f>F30+F40</f>
        <v>1410</v>
      </c>
      <c r="G41" s="32">
        <f t="shared" ref="G41" si="13">G30+G40</f>
        <v>77.040000000000006</v>
      </c>
      <c r="H41" s="32">
        <f t="shared" ref="H41" si="14">H30+H40</f>
        <v>51.429999999999993</v>
      </c>
      <c r="I41" s="32">
        <f t="shared" ref="I41" si="15">I30+I40</f>
        <v>172.35999999999999</v>
      </c>
      <c r="J41" s="32">
        <f t="shared" ref="J41:L41" si="16">J30+J40</f>
        <v>1310.46</v>
      </c>
      <c r="K41" s="32"/>
      <c r="L41" s="32">
        <f t="shared" si="16"/>
        <v>0</v>
      </c>
    </row>
    <row r="42" spans="1:12" ht="14.5">
      <c r="A42" s="20">
        <v>1</v>
      </c>
      <c r="B42" s="21">
        <v>3</v>
      </c>
      <c r="C42" s="22" t="s">
        <v>20</v>
      </c>
      <c r="D42" s="5" t="s">
        <v>21</v>
      </c>
      <c r="E42" s="39" t="s">
        <v>50</v>
      </c>
      <c r="F42" s="54">
        <v>205</v>
      </c>
      <c r="G42" s="54">
        <v>17.2</v>
      </c>
      <c r="H42" s="54">
        <v>26.7</v>
      </c>
      <c r="I42" s="54">
        <v>4.6100000000000003</v>
      </c>
      <c r="J42" s="54">
        <v>326</v>
      </c>
      <c r="K42" s="54">
        <v>284</v>
      </c>
      <c r="L42" s="40"/>
    </row>
    <row r="43" spans="1:12" ht="14.5">
      <c r="A43" s="23"/>
      <c r="B43" s="15"/>
      <c r="C43" s="11"/>
      <c r="D43" s="7" t="s">
        <v>22</v>
      </c>
      <c r="E43" s="41" t="s">
        <v>46</v>
      </c>
      <c r="F43" s="54">
        <v>200</v>
      </c>
      <c r="G43" s="54">
        <v>0.1</v>
      </c>
      <c r="H43" s="54">
        <v>0</v>
      </c>
      <c r="I43" s="54">
        <v>15.22</v>
      </c>
      <c r="J43" s="54">
        <v>61</v>
      </c>
      <c r="K43" s="54">
        <v>377</v>
      </c>
      <c r="L43" s="42"/>
    </row>
    <row r="44" spans="1:12" ht="14.5">
      <c r="A44" s="23"/>
      <c r="B44" s="15"/>
      <c r="C44" s="11"/>
      <c r="D44" s="7" t="s">
        <v>23</v>
      </c>
      <c r="E44" s="41" t="s">
        <v>40</v>
      </c>
      <c r="F44" s="89">
        <v>22.5</v>
      </c>
      <c r="G44" s="88">
        <v>1.78</v>
      </c>
      <c r="H44" s="88">
        <v>0.23</v>
      </c>
      <c r="I44" s="88">
        <v>10.87</v>
      </c>
      <c r="J44" s="88">
        <v>55.35</v>
      </c>
      <c r="K44" s="6">
        <v>23.24</v>
      </c>
      <c r="L44" s="42"/>
    </row>
    <row r="45" spans="1:12" ht="14.5">
      <c r="A45" s="23"/>
      <c r="B45" s="15"/>
      <c r="C45" s="11"/>
      <c r="D45" s="7" t="s">
        <v>24</v>
      </c>
      <c r="E45" s="41" t="s">
        <v>42</v>
      </c>
      <c r="F45" s="54">
        <v>100</v>
      </c>
      <c r="G45" s="54">
        <v>0.4</v>
      </c>
      <c r="H45" s="54">
        <v>0.4</v>
      </c>
      <c r="I45" s="54">
        <v>9.8000000000000007</v>
      </c>
      <c r="J45" s="54">
        <v>47</v>
      </c>
      <c r="K45" s="54">
        <v>7</v>
      </c>
      <c r="L45" s="42"/>
    </row>
    <row r="46" spans="1:12" ht="14.5">
      <c r="A46" s="23"/>
      <c r="B46" s="15"/>
      <c r="C46" s="11"/>
      <c r="D46" s="6"/>
      <c r="E46" s="41"/>
      <c r="F46" s="42"/>
      <c r="G46" s="42"/>
      <c r="H46" s="42"/>
      <c r="I46" s="42"/>
      <c r="J46" s="42"/>
      <c r="K46" s="43"/>
      <c r="L46" s="42"/>
    </row>
    <row r="47" spans="1:12" ht="14.5">
      <c r="A47" s="23"/>
      <c r="B47" s="15"/>
      <c r="C47" s="11"/>
      <c r="D47" s="6"/>
      <c r="E47" s="41"/>
      <c r="F47" s="42"/>
      <c r="G47" s="42"/>
      <c r="H47" s="42"/>
      <c r="I47" s="42"/>
      <c r="J47" s="42"/>
      <c r="K47" s="43"/>
      <c r="L47" s="42"/>
    </row>
    <row r="48" spans="1:12" ht="14.5">
      <c r="A48" s="24"/>
      <c r="B48" s="17"/>
      <c r="C48" s="8"/>
      <c r="D48" s="18" t="s">
        <v>33</v>
      </c>
      <c r="E48" s="9"/>
      <c r="F48" s="19">
        <f>SUM(F42:F47)</f>
        <v>527.5</v>
      </c>
      <c r="G48" s="19">
        <f t="shared" ref="G48" si="17">SUM(G42:G47)</f>
        <v>19.48</v>
      </c>
      <c r="H48" s="19">
        <f t="shared" ref="H48" si="18">SUM(H42:H47)</f>
        <v>27.33</v>
      </c>
      <c r="I48" s="19">
        <f t="shared" ref="I48" si="19">SUM(I42:I47)</f>
        <v>40.5</v>
      </c>
      <c r="J48" s="19">
        <f t="shared" ref="J48:L48" si="20">SUM(J42:J47)</f>
        <v>489.35</v>
      </c>
      <c r="K48" s="25"/>
      <c r="L48" s="19">
        <f t="shared" si="20"/>
        <v>0</v>
      </c>
    </row>
    <row r="49" spans="1:12" ht="14.5">
      <c r="A49" s="26">
        <f>A42</f>
        <v>1</v>
      </c>
      <c r="B49" s="13">
        <f>B42</f>
        <v>3</v>
      </c>
      <c r="C49" s="10" t="s">
        <v>25</v>
      </c>
      <c r="D49" s="7" t="s">
        <v>26</v>
      </c>
      <c r="E49" s="41" t="s">
        <v>74</v>
      </c>
      <c r="F49" s="59">
        <v>100</v>
      </c>
      <c r="G49" s="59">
        <v>1.33</v>
      </c>
      <c r="H49" s="59">
        <v>3.17</v>
      </c>
      <c r="I49" s="59">
        <v>6.33</v>
      </c>
      <c r="J49" s="59">
        <v>61.33</v>
      </c>
      <c r="K49" s="60">
        <v>30</v>
      </c>
      <c r="L49" s="42"/>
    </row>
    <row r="50" spans="1:12" ht="14.5">
      <c r="A50" s="23"/>
      <c r="B50" s="15"/>
      <c r="C50" s="11"/>
      <c r="D50" s="7" t="s">
        <v>27</v>
      </c>
      <c r="E50" s="56" t="s">
        <v>51</v>
      </c>
      <c r="F50" s="54">
        <v>260</v>
      </c>
      <c r="G50" s="54">
        <v>2.4</v>
      </c>
      <c r="H50" s="54">
        <v>5</v>
      </c>
      <c r="I50" s="57">
        <v>15.7</v>
      </c>
      <c r="J50" s="54">
        <v>123</v>
      </c>
      <c r="K50" s="58">
        <v>132</v>
      </c>
      <c r="L50" s="42"/>
    </row>
    <row r="51" spans="1:12" ht="14.5">
      <c r="A51" s="23"/>
      <c r="B51" s="15"/>
      <c r="C51" s="11"/>
      <c r="D51" s="7" t="s">
        <v>28</v>
      </c>
      <c r="E51" s="41" t="s">
        <v>54</v>
      </c>
      <c r="F51" s="54">
        <v>175</v>
      </c>
      <c r="G51" s="54">
        <v>19.72</v>
      </c>
      <c r="H51" s="54">
        <v>17.89</v>
      </c>
      <c r="I51" s="54">
        <v>4.76</v>
      </c>
      <c r="J51" s="54">
        <v>168.2</v>
      </c>
      <c r="K51" s="54">
        <v>591</v>
      </c>
      <c r="L51" s="42"/>
    </row>
    <row r="52" spans="1:12" ht="14.5">
      <c r="A52" s="23"/>
      <c r="B52" s="15"/>
      <c r="C52" s="11"/>
      <c r="D52" s="7" t="s">
        <v>29</v>
      </c>
      <c r="E52" s="56" t="s">
        <v>75</v>
      </c>
      <c r="F52" s="54">
        <v>180</v>
      </c>
      <c r="G52" s="54">
        <v>4.4400000000000004</v>
      </c>
      <c r="H52" s="54">
        <v>7.32</v>
      </c>
      <c r="I52" s="57">
        <v>44.8</v>
      </c>
      <c r="J52" s="54">
        <v>262.8</v>
      </c>
      <c r="K52" s="58">
        <v>255</v>
      </c>
      <c r="L52" s="42"/>
    </row>
    <row r="53" spans="1:12" ht="14.5">
      <c r="A53" s="23"/>
      <c r="B53" s="15"/>
      <c r="C53" s="11"/>
      <c r="D53" s="7" t="s">
        <v>30</v>
      </c>
      <c r="E53" s="41" t="s">
        <v>93</v>
      </c>
      <c r="F53" s="59">
        <v>200</v>
      </c>
      <c r="G53" s="59">
        <v>0</v>
      </c>
      <c r="H53" s="59">
        <v>0</v>
      </c>
      <c r="I53" s="59">
        <v>16.04</v>
      </c>
      <c r="J53" s="59">
        <v>120.4</v>
      </c>
      <c r="K53" s="60">
        <v>791</v>
      </c>
      <c r="L53" s="42"/>
    </row>
    <row r="54" spans="1:12" ht="14.5">
      <c r="A54" s="23"/>
      <c r="B54" s="15"/>
      <c r="C54" s="11"/>
      <c r="D54" s="7" t="s">
        <v>31</v>
      </c>
      <c r="E54" s="41" t="s">
        <v>40</v>
      </c>
      <c r="F54" s="89">
        <v>22.5</v>
      </c>
      <c r="G54" s="88">
        <v>1.78</v>
      </c>
      <c r="H54" s="88">
        <v>0.23</v>
      </c>
      <c r="I54" s="88">
        <v>10.87</v>
      </c>
      <c r="J54" s="88">
        <v>55.35</v>
      </c>
      <c r="K54" s="6">
        <v>23.24</v>
      </c>
      <c r="L54" s="42"/>
    </row>
    <row r="55" spans="1:12" ht="14.5">
      <c r="A55" s="23"/>
      <c r="B55" s="15"/>
      <c r="C55" s="11"/>
      <c r="D55" s="7" t="s">
        <v>32</v>
      </c>
      <c r="E55" s="56" t="s">
        <v>64</v>
      </c>
      <c r="F55" s="54">
        <v>17.5</v>
      </c>
      <c r="G55" s="54">
        <v>1.56</v>
      </c>
      <c r="H55" s="54">
        <v>0.36</v>
      </c>
      <c r="I55" s="57">
        <v>13.29</v>
      </c>
      <c r="J55" s="54">
        <v>37.590000000000003</v>
      </c>
      <c r="K55" s="58">
        <v>23.24</v>
      </c>
      <c r="L55" s="42"/>
    </row>
    <row r="56" spans="1:12" ht="14.5">
      <c r="A56" s="23"/>
      <c r="B56" s="15"/>
      <c r="C56" s="11"/>
      <c r="D56" s="6"/>
      <c r="E56" s="41"/>
      <c r="F56" s="42"/>
      <c r="G56" s="42"/>
      <c r="H56" s="42"/>
      <c r="I56" s="42"/>
      <c r="J56" s="42"/>
      <c r="K56" s="43"/>
      <c r="L56" s="42"/>
    </row>
    <row r="57" spans="1:12" ht="14.5">
      <c r="A57" s="23"/>
      <c r="B57" s="15"/>
      <c r="C57" s="11"/>
      <c r="D57" s="6"/>
      <c r="E57" s="41"/>
      <c r="F57" s="42"/>
      <c r="G57" s="42"/>
      <c r="H57" s="42"/>
      <c r="I57" s="42"/>
      <c r="J57" s="42"/>
      <c r="K57" s="43"/>
      <c r="L57" s="42"/>
    </row>
    <row r="58" spans="1:12" ht="14.5">
      <c r="A58" s="24"/>
      <c r="B58" s="17"/>
      <c r="C58" s="8"/>
      <c r="D58" s="18" t="s">
        <v>33</v>
      </c>
      <c r="E58" s="9"/>
      <c r="F58" s="19">
        <f>SUM(F49:F57)</f>
        <v>955</v>
      </c>
      <c r="G58" s="19">
        <f t="shared" ref="G58" si="21">SUM(G49:G57)</f>
        <v>31.23</v>
      </c>
      <c r="H58" s="19">
        <f t="shared" ref="H58" si="22">SUM(H49:H57)</f>
        <v>33.97</v>
      </c>
      <c r="I58" s="19">
        <f t="shared" ref="I58" si="23">SUM(I49:I57)</f>
        <v>111.78999999999999</v>
      </c>
      <c r="J58" s="19">
        <f t="shared" ref="J58:L58" si="24">SUM(J49:J57)</f>
        <v>828.67</v>
      </c>
      <c r="K58" s="25"/>
      <c r="L58" s="19">
        <f t="shared" si="24"/>
        <v>0</v>
      </c>
    </row>
    <row r="59" spans="1:12" ht="15.75" customHeight="1" thickBot="1">
      <c r="A59" s="29">
        <f>A42</f>
        <v>1</v>
      </c>
      <c r="B59" s="30">
        <f>B42</f>
        <v>3</v>
      </c>
      <c r="C59" s="93" t="s">
        <v>4</v>
      </c>
      <c r="D59" s="94"/>
      <c r="E59" s="31"/>
      <c r="F59" s="32">
        <f>F48+F58</f>
        <v>1482.5</v>
      </c>
      <c r="G59" s="32">
        <f t="shared" ref="G59" si="25">G48+G58</f>
        <v>50.71</v>
      </c>
      <c r="H59" s="32">
        <f t="shared" ref="H59" si="26">H48+H58</f>
        <v>61.3</v>
      </c>
      <c r="I59" s="32">
        <f t="shared" ref="I59" si="27">I48+I58</f>
        <v>152.29</v>
      </c>
      <c r="J59" s="32">
        <f t="shared" ref="J59:L59" si="28">J48+J58</f>
        <v>1318.02</v>
      </c>
      <c r="K59" s="32"/>
      <c r="L59" s="32">
        <f t="shared" si="28"/>
        <v>0</v>
      </c>
    </row>
    <row r="60" spans="1:12" ht="14.5">
      <c r="A60" s="20">
        <v>1</v>
      </c>
      <c r="B60" s="21">
        <v>4</v>
      </c>
      <c r="C60" s="22" t="s">
        <v>20</v>
      </c>
      <c r="D60" s="5" t="s">
        <v>21</v>
      </c>
      <c r="E60" s="39" t="s">
        <v>52</v>
      </c>
      <c r="F60" s="54">
        <v>205</v>
      </c>
      <c r="G60" s="54">
        <v>10.44</v>
      </c>
      <c r="H60" s="54">
        <v>11.11</v>
      </c>
      <c r="I60" s="54">
        <v>41.3</v>
      </c>
      <c r="J60" s="54">
        <v>307</v>
      </c>
      <c r="K60" s="54">
        <v>177</v>
      </c>
      <c r="L60" s="40"/>
    </row>
    <row r="61" spans="1:12" ht="14.5">
      <c r="A61" s="23"/>
      <c r="B61" s="15"/>
      <c r="C61" s="11"/>
      <c r="D61" s="7" t="s">
        <v>22</v>
      </c>
      <c r="E61" s="56" t="s">
        <v>66</v>
      </c>
      <c r="F61" s="54">
        <v>200</v>
      </c>
      <c r="G61" s="54">
        <v>1.4</v>
      </c>
      <c r="H61" s="54">
        <v>1.4</v>
      </c>
      <c r="I61" s="54">
        <v>12.5</v>
      </c>
      <c r="J61" s="54">
        <v>66</v>
      </c>
      <c r="K61" s="58">
        <v>380</v>
      </c>
      <c r="L61" s="42"/>
    </row>
    <row r="62" spans="1:12" ht="14.5">
      <c r="A62" s="23"/>
      <c r="B62" s="15"/>
      <c r="C62" s="11"/>
      <c r="D62" s="7" t="s">
        <v>23</v>
      </c>
      <c r="E62" s="41" t="s">
        <v>40</v>
      </c>
      <c r="F62" s="89">
        <v>22.5</v>
      </c>
      <c r="G62" s="88">
        <v>1.78</v>
      </c>
      <c r="H62" s="88">
        <v>0.23</v>
      </c>
      <c r="I62" s="88">
        <v>10.87</v>
      </c>
      <c r="J62" s="88">
        <v>55.35</v>
      </c>
      <c r="K62" s="6">
        <v>23.24</v>
      </c>
      <c r="L62" s="42"/>
    </row>
    <row r="63" spans="1:12" ht="14.5">
      <c r="A63" s="23"/>
      <c r="B63" s="15"/>
      <c r="C63" s="11"/>
      <c r="D63" s="7" t="s">
        <v>24</v>
      </c>
      <c r="E63" s="41" t="s">
        <v>42</v>
      </c>
      <c r="F63" s="54">
        <v>100</v>
      </c>
      <c r="G63" s="54">
        <v>0.4</v>
      </c>
      <c r="H63" s="54">
        <v>0.4</v>
      </c>
      <c r="I63" s="54">
        <v>9.8000000000000007</v>
      </c>
      <c r="J63" s="54">
        <v>47</v>
      </c>
      <c r="K63" s="54">
        <v>426</v>
      </c>
      <c r="L63" s="42"/>
    </row>
    <row r="64" spans="1:12" ht="14.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5">
      <c r="A65" s="23"/>
      <c r="B65" s="15"/>
      <c r="C65" s="11"/>
      <c r="D65" s="6"/>
      <c r="E65" s="41"/>
      <c r="F65" s="42"/>
      <c r="G65" s="42"/>
      <c r="H65" s="42"/>
      <c r="I65" s="42"/>
      <c r="J65" s="42"/>
      <c r="K65" s="43"/>
      <c r="L65" s="42"/>
    </row>
    <row r="66" spans="1:12" ht="14.5">
      <c r="A66" s="24"/>
      <c r="B66" s="17"/>
      <c r="C66" s="8"/>
      <c r="D66" s="18" t="s">
        <v>33</v>
      </c>
      <c r="E66" s="9"/>
      <c r="F66" s="19">
        <f>SUM(F60:F65)</f>
        <v>527.5</v>
      </c>
      <c r="G66" s="19">
        <f t="shared" ref="G66" si="29">SUM(G60:G65)</f>
        <v>14.02</v>
      </c>
      <c r="H66" s="19">
        <f t="shared" ref="H66" si="30">SUM(H60:H65)</f>
        <v>13.14</v>
      </c>
      <c r="I66" s="19">
        <f t="shared" ref="I66" si="31">SUM(I60:I65)</f>
        <v>74.47</v>
      </c>
      <c r="J66" s="19">
        <f t="shared" ref="J66:L66" si="32">SUM(J60:J65)</f>
        <v>475.35</v>
      </c>
      <c r="K66" s="25"/>
      <c r="L66" s="19">
        <f t="shared" si="32"/>
        <v>0</v>
      </c>
    </row>
    <row r="67" spans="1:12" ht="14.5">
      <c r="A67" s="26">
        <f>A60</f>
        <v>1</v>
      </c>
      <c r="B67" s="13">
        <f>B60</f>
        <v>4</v>
      </c>
      <c r="C67" s="10" t="s">
        <v>25</v>
      </c>
      <c r="D67" s="7" t="s">
        <v>26</v>
      </c>
      <c r="E67" s="61" t="s">
        <v>94</v>
      </c>
      <c r="F67" s="62">
        <v>100</v>
      </c>
      <c r="G67" s="54">
        <v>1.1000000000000001</v>
      </c>
      <c r="H67" s="54">
        <v>0.2</v>
      </c>
      <c r="I67" s="54">
        <v>2.5</v>
      </c>
      <c r="J67" s="62">
        <v>14</v>
      </c>
      <c r="K67" s="63">
        <v>200</v>
      </c>
      <c r="L67" s="42"/>
    </row>
    <row r="68" spans="1:12" ht="14.5">
      <c r="A68" s="23"/>
      <c r="B68" s="15"/>
      <c r="C68" s="11"/>
      <c r="D68" s="7" t="s">
        <v>27</v>
      </c>
      <c r="E68" s="41" t="s">
        <v>76</v>
      </c>
      <c r="F68" s="54">
        <v>250</v>
      </c>
      <c r="G68" s="54">
        <v>5.49</v>
      </c>
      <c r="H68" s="54">
        <v>5.28</v>
      </c>
      <c r="I68" s="54">
        <v>16.329999999999998</v>
      </c>
      <c r="J68" s="54">
        <v>134.75</v>
      </c>
      <c r="K68" s="54">
        <v>139</v>
      </c>
      <c r="L68" s="42"/>
    </row>
    <row r="69" spans="1:12" ht="14.5">
      <c r="A69" s="23"/>
      <c r="B69" s="15"/>
      <c r="C69" s="11"/>
      <c r="D69" s="7" t="s">
        <v>28</v>
      </c>
      <c r="E69" s="56" t="s">
        <v>95</v>
      </c>
      <c r="F69" s="54">
        <v>200</v>
      </c>
      <c r="G69" s="54">
        <v>22.4</v>
      </c>
      <c r="H69" s="54">
        <v>18.23</v>
      </c>
      <c r="I69" s="57">
        <v>7.03</v>
      </c>
      <c r="J69" s="54">
        <v>260.51</v>
      </c>
      <c r="K69" s="58">
        <v>643</v>
      </c>
      <c r="L69" s="42"/>
    </row>
    <row r="70" spans="1:12" ht="14.5">
      <c r="A70" s="23"/>
      <c r="B70" s="15"/>
      <c r="C70" s="11"/>
      <c r="D70" s="7" t="s">
        <v>29</v>
      </c>
      <c r="E70" s="41" t="s">
        <v>65</v>
      </c>
      <c r="F70" s="54">
        <v>180</v>
      </c>
      <c r="G70" s="54">
        <v>3.33</v>
      </c>
      <c r="H70" s="54">
        <v>7.77</v>
      </c>
      <c r="I70" s="54">
        <v>41.42</v>
      </c>
      <c r="J70" s="54">
        <v>256.23</v>
      </c>
      <c r="K70" s="54" t="s">
        <v>96</v>
      </c>
      <c r="L70" s="42"/>
    </row>
    <row r="71" spans="1:12" ht="14.5">
      <c r="A71" s="23"/>
      <c r="B71" s="15"/>
      <c r="C71" s="11"/>
      <c r="D71" s="7" t="s">
        <v>30</v>
      </c>
      <c r="E71" s="56" t="s">
        <v>43</v>
      </c>
      <c r="F71" s="54">
        <v>200</v>
      </c>
      <c r="G71" s="54">
        <v>0.04</v>
      </c>
      <c r="H71" s="54">
        <v>0</v>
      </c>
      <c r="I71" s="54">
        <v>24.67</v>
      </c>
      <c r="J71" s="54">
        <v>94.2</v>
      </c>
      <c r="K71" s="58">
        <v>868</v>
      </c>
      <c r="L71" s="42"/>
    </row>
    <row r="72" spans="1:12" ht="14.5">
      <c r="A72" s="23"/>
      <c r="B72" s="15"/>
      <c r="C72" s="11"/>
      <c r="D72" s="7" t="s">
        <v>31</v>
      </c>
      <c r="E72" s="41" t="s">
        <v>40</v>
      </c>
      <c r="F72" s="89">
        <v>22.5</v>
      </c>
      <c r="G72" s="88">
        <v>1.78</v>
      </c>
      <c r="H72" s="88">
        <v>0.23</v>
      </c>
      <c r="I72" s="88">
        <v>10.87</v>
      </c>
      <c r="J72" s="88">
        <v>55.35</v>
      </c>
      <c r="K72" s="6">
        <v>23.24</v>
      </c>
      <c r="L72" s="42"/>
    </row>
    <row r="73" spans="1:12" ht="14.5">
      <c r="A73" s="23"/>
      <c r="B73" s="15"/>
      <c r="C73" s="11"/>
      <c r="D73" s="7" t="s">
        <v>105</v>
      </c>
      <c r="E73" s="41"/>
      <c r="F73" s="42"/>
      <c r="G73" s="42"/>
      <c r="H73" s="42"/>
      <c r="I73" s="42"/>
      <c r="J73" s="42"/>
      <c r="K73" s="43"/>
      <c r="L73" s="42"/>
    </row>
    <row r="74" spans="1:12" ht="14.5">
      <c r="A74" s="23"/>
      <c r="B74" s="15"/>
      <c r="C74" s="11"/>
      <c r="D74" s="6"/>
      <c r="E74" s="41"/>
      <c r="F74" s="42"/>
      <c r="G74" s="42"/>
      <c r="H74" s="42"/>
      <c r="I74" s="42"/>
      <c r="J74" s="42"/>
      <c r="K74" s="43"/>
      <c r="L74" s="42"/>
    </row>
    <row r="75" spans="1:12" ht="14.5">
      <c r="A75" s="23"/>
      <c r="B75" s="15"/>
      <c r="C75" s="11"/>
      <c r="D75" s="6"/>
      <c r="E75" s="41"/>
      <c r="F75" s="42"/>
      <c r="G75" s="42"/>
      <c r="H75" s="42"/>
      <c r="I75" s="42"/>
      <c r="J75" s="42"/>
      <c r="K75" s="43"/>
      <c r="L75" s="42"/>
    </row>
    <row r="76" spans="1:12" ht="14.5">
      <c r="A76" s="24"/>
      <c r="B76" s="17"/>
      <c r="C76" s="8"/>
      <c r="D76" s="18" t="s">
        <v>33</v>
      </c>
      <c r="E76" s="9"/>
      <c r="F76" s="19">
        <f>SUM(F67:F75)</f>
        <v>952.5</v>
      </c>
      <c r="G76" s="19">
        <f t="shared" ref="G76" si="33">SUM(G67:G75)</f>
        <v>34.14</v>
      </c>
      <c r="H76" s="19">
        <f t="shared" ref="H76" si="34">SUM(H67:H75)</f>
        <v>31.71</v>
      </c>
      <c r="I76" s="19">
        <f t="shared" ref="I76" si="35">SUM(I67:I75)</f>
        <v>102.82000000000001</v>
      </c>
      <c r="J76" s="19">
        <f t="shared" ref="J76:L76" si="36">SUM(J67:J75)</f>
        <v>815.04000000000008</v>
      </c>
      <c r="K76" s="25"/>
      <c r="L76" s="19">
        <f t="shared" si="36"/>
        <v>0</v>
      </c>
    </row>
    <row r="77" spans="1:12" ht="15.75" customHeight="1" thickBot="1">
      <c r="A77" s="29">
        <f>A60</f>
        <v>1</v>
      </c>
      <c r="B77" s="30">
        <f>B60</f>
        <v>4</v>
      </c>
      <c r="C77" s="93" t="s">
        <v>4</v>
      </c>
      <c r="D77" s="94"/>
      <c r="E77" s="31"/>
      <c r="F77" s="32">
        <f>F66+F76</f>
        <v>1480</v>
      </c>
      <c r="G77" s="32">
        <f t="shared" ref="G77" si="37">G66+G76</f>
        <v>48.16</v>
      </c>
      <c r="H77" s="32">
        <f t="shared" ref="H77" si="38">H66+H76</f>
        <v>44.85</v>
      </c>
      <c r="I77" s="32">
        <f t="shared" ref="I77" si="39">I66+I76</f>
        <v>177.29000000000002</v>
      </c>
      <c r="J77" s="32">
        <f t="shared" ref="J77:L77" si="40">J66+J76</f>
        <v>1290.3900000000001</v>
      </c>
      <c r="K77" s="32"/>
      <c r="L77" s="32">
        <f t="shared" si="40"/>
        <v>0</v>
      </c>
    </row>
    <row r="78" spans="1:12" ht="14.5">
      <c r="A78" s="20">
        <v>1</v>
      </c>
      <c r="B78" s="21">
        <v>5</v>
      </c>
      <c r="C78" s="22" t="s">
        <v>20</v>
      </c>
      <c r="D78" s="5" t="s">
        <v>21</v>
      </c>
      <c r="E78" s="41" t="s">
        <v>77</v>
      </c>
      <c r="F78" s="74">
        <v>210</v>
      </c>
      <c r="G78" s="74">
        <v>5.89</v>
      </c>
      <c r="H78" s="74">
        <v>5.81</v>
      </c>
      <c r="I78" s="74">
        <v>32.99</v>
      </c>
      <c r="J78" s="74">
        <v>207.9</v>
      </c>
      <c r="K78" s="54">
        <v>257</v>
      </c>
      <c r="L78" s="40"/>
    </row>
    <row r="79" spans="1:12" ht="14.5">
      <c r="A79" s="23"/>
      <c r="B79" s="15"/>
      <c r="C79" s="11"/>
      <c r="D79" s="6"/>
      <c r="E79" s="41" t="s">
        <v>41</v>
      </c>
      <c r="F79" s="59">
        <v>20</v>
      </c>
      <c r="G79" s="59">
        <v>4.6399999999999997</v>
      </c>
      <c r="H79" s="59">
        <v>5.9</v>
      </c>
      <c r="I79" s="59">
        <v>0</v>
      </c>
      <c r="J79" s="59">
        <v>72.8</v>
      </c>
      <c r="K79" s="60">
        <v>21</v>
      </c>
      <c r="L79" s="42"/>
    </row>
    <row r="80" spans="1:12" ht="14.5">
      <c r="A80" s="23"/>
      <c r="B80" s="15"/>
      <c r="C80" s="11"/>
      <c r="D80" s="7" t="s">
        <v>22</v>
      </c>
      <c r="E80" s="41" t="s">
        <v>78</v>
      </c>
      <c r="F80" s="74">
        <v>200</v>
      </c>
      <c r="G80" s="74">
        <v>1.6</v>
      </c>
      <c r="H80" s="74">
        <v>1.6</v>
      </c>
      <c r="I80" s="74">
        <v>17.3</v>
      </c>
      <c r="J80" s="74">
        <v>86</v>
      </c>
      <c r="K80" s="54">
        <v>630</v>
      </c>
      <c r="L80" s="42"/>
    </row>
    <row r="81" spans="1:12" ht="14.5">
      <c r="A81" s="23"/>
      <c r="B81" s="15"/>
      <c r="C81" s="11"/>
      <c r="D81" s="7" t="s">
        <v>23</v>
      </c>
      <c r="E81" s="41" t="s">
        <v>40</v>
      </c>
      <c r="F81" s="89">
        <v>22.5</v>
      </c>
      <c r="G81" s="88">
        <v>1.78</v>
      </c>
      <c r="H81" s="88">
        <v>0.23</v>
      </c>
      <c r="I81" s="88">
        <v>10.87</v>
      </c>
      <c r="J81" s="88">
        <v>55.35</v>
      </c>
      <c r="K81" s="6">
        <v>23.24</v>
      </c>
      <c r="L81" s="42"/>
    </row>
    <row r="82" spans="1:12" ht="14.5">
      <c r="A82" s="23"/>
      <c r="B82" s="15"/>
      <c r="C82" s="11"/>
      <c r="D82" s="7" t="s">
        <v>24</v>
      </c>
      <c r="E82" s="41" t="s">
        <v>42</v>
      </c>
      <c r="F82" s="74">
        <v>100</v>
      </c>
      <c r="G82" s="74">
        <v>0.4</v>
      </c>
      <c r="H82" s="74">
        <v>0.4</v>
      </c>
      <c r="I82" s="74">
        <v>9.8000000000000007</v>
      </c>
      <c r="J82" s="74">
        <v>47</v>
      </c>
      <c r="K82" s="54">
        <v>426</v>
      </c>
      <c r="L82" s="42"/>
    </row>
    <row r="83" spans="1:12" ht="14.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5">
      <c r="A84" s="23"/>
      <c r="B84" s="15"/>
      <c r="C84" s="11"/>
      <c r="D84" s="6"/>
      <c r="E84" s="41"/>
      <c r="F84" s="42"/>
      <c r="G84" s="42"/>
      <c r="H84" s="42"/>
      <c r="I84" s="42"/>
      <c r="J84" s="42"/>
      <c r="K84" s="43"/>
      <c r="L84" s="42"/>
    </row>
    <row r="85" spans="1:12" ht="14.5">
      <c r="A85" s="24"/>
      <c r="B85" s="17"/>
      <c r="C85" s="8"/>
      <c r="D85" s="18" t="s">
        <v>33</v>
      </c>
      <c r="E85" s="9"/>
      <c r="F85" s="19">
        <f>SUM(F78:F84)</f>
        <v>552.5</v>
      </c>
      <c r="G85" s="19">
        <f t="shared" ref="G85" si="41">SUM(G78:G84)</f>
        <v>14.309999999999999</v>
      </c>
      <c r="H85" s="19">
        <f t="shared" ref="H85" si="42">SUM(H78:H84)</f>
        <v>13.940000000000001</v>
      </c>
      <c r="I85" s="19">
        <f t="shared" ref="I85" si="43">SUM(I78:I84)</f>
        <v>70.960000000000008</v>
      </c>
      <c r="J85" s="19">
        <f t="shared" ref="J85:L85" si="44">SUM(J78:J84)</f>
        <v>469.05</v>
      </c>
      <c r="K85" s="25"/>
      <c r="L85" s="19">
        <f t="shared" si="44"/>
        <v>0</v>
      </c>
    </row>
    <row r="86" spans="1:12" ht="14.5">
      <c r="A86" s="26">
        <f>A78</f>
        <v>1</v>
      </c>
      <c r="B86" s="13">
        <f>B78</f>
        <v>5</v>
      </c>
      <c r="C86" s="10" t="s">
        <v>25</v>
      </c>
      <c r="D86" s="7" t="s">
        <v>26</v>
      </c>
      <c r="E86" s="41" t="s">
        <v>61</v>
      </c>
      <c r="F86" s="59">
        <v>100</v>
      </c>
      <c r="G86" s="59">
        <v>3.8</v>
      </c>
      <c r="H86" s="59">
        <v>10.5</v>
      </c>
      <c r="I86" s="59">
        <v>6.8</v>
      </c>
      <c r="J86" s="59">
        <v>137</v>
      </c>
      <c r="K86" s="60">
        <v>37</v>
      </c>
      <c r="L86" s="42"/>
    </row>
    <row r="87" spans="1:12" ht="14.5">
      <c r="A87" s="23"/>
      <c r="B87" s="15"/>
      <c r="C87" s="11"/>
      <c r="D87" s="7" t="s">
        <v>27</v>
      </c>
      <c r="E87" s="75" t="s">
        <v>97</v>
      </c>
      <c r="F87" s="59">
        <v>255</v>
      </c>
      <c r="G87" s="59">
        <v>6.18</v>
      </c>
      <c r="H87" s="59">
        <v>3.3</v>
      </c>
      <c r="I87" s="59">
        <v>14.65</v>
      </c>
      <c r="J87" s="59">
        <v>113</v>
      </c>
      <c r="K87" s="60">
        <v>259</v>
      </c>
      <c r="L87" s="42"/>
    </row>
    <row r="88" spans="1:12" ht="14.5">
      <c r="A88" s="23"/>
      <c r="B88" s="15"/>
      <c r="C88" s="11"/>
      <c r="D88" s="7" t="s">
        <v>28</v>
      </c>
      <c r="E88" s="41" t="s">
        <v>57</v>
      </c>
      <c r="F88" s="59">
        <v>100</v>
      </c>
      <c r="G88" s="59">
        <v>17.18</v>
      </c>
      <c r="H88" s="59">
        <v>3.88</v>
      </c>
      <c r="I88" s="59">
        <v>12.04</v>
      </c>
      <c r="J88" s="59">
        <v>151.80000000000001</v>
      </c>
      <c r="K88" s="60" t="s">
        <v>98</v>
      </c>
      <c r="L88" s="42"/>
    </row>
    <row r="89" spans="1:12" ht="14.5">
      <c r="A89" s="23"/>
      <c r="B89" s="15"/>
      <c r="C89" s="11"/>
      <c r="D89" s="7" t="s">
        <v>29</v>
      </c>
      <c r="E89" s="41" t="s">
        <v>79</v>
      </c>
      <c r="F89" s="59">
        <v>180</v>
      </c>
      <c r="G89" s="59">
        <v>10.199999999999999</v>
      </c>
      <c r="H89" s="59">
        <v>9.4</v>
      </c>
      <c r="I89" s="59">
        <v>44.4</v>
      </c>
      <c r="J89" s="59">
        <v>303.60000000000002</v>
      </c>
      <c r="K89" s="60">
        <v>255</v>
      </c>
      <c r="L89" s="42"/>
    </row>
    <row r="90" spans="1:12" ht="14.5">
      <c r="A90" s="23"/>
      <c r="B90" s="15"/>
      <c r="C90" s="11"/>
      <c r="D90" s="7" t="s">
        <v>30</v>
      </c>
      <c r="E90" s="56" t="s">
        <v>59</v>
      </c>
      <c r="F90" s="74">
        <v>200</v>
      </c>
      <c r="G90" s="74">
        <v>1</v>
      </c>
      <c r="H90" s="74">
        <v>0</v>
      </c>
      <c r="I90" s="76">
        <v>20.2</v>
      </c>
      <c r="J90" s="74">
        <v>84.8</v>
      </c>
      <c r="K90" s="58">
        <v>858.85900000000004</v>
      </c>
      <c r="L90" s="42"/>
    </row>
    <row r="91" spans="1:12" ht="14.5">
      <c r="A91" s="23"/>
      <c r="B91" s="15"/>
      <c r="C91" s="11"/>
      <c r="D91" s="7" t="s">
        <v>31</v>
      </c>
      <c r="E91" s="41" t="s">
        <v>40</v>
      </c>
      <c r="F91" s="89">
        <v>22.5</v>
      </c>
      <c r="G91" s="88">
        <v>1.78</v>
      </c>
      <c r="H91" s="88">
        <v>0.23</v>
      </c>
      <c r="I91" s="88">
        <v>10.87</v>
      </c>
      <c r="J91" s="88">
        <v>55.35</v>
      </c>
      <c r="K91" s="6">
        <v>23.24</v>
      </c>
      <c r="L91" s="42"/>
    </row>
    <row r="92" spans="1:12" ht="14.5">
      <c r="A92" s="23"/>
      <c r="B92" s="15"/>
      <c r="C92" s="11"/>
      <c r="D92" s="7" t="s">
        <v>105</v>
      </c>
      <c r="E92" s="41"/>
      <c r="F92" s="42"/>
      <c r="G92" s="42"/>
      <c r="H92" s="42"/>
      <c r="I92" s="42"/>
      <c r="J92" s="42"/>
      <c r="K92" s="43"/>
      <c r="L92" s="42"/>
    </row>
    <row r="93" spans="1:12" ht="14.5">
      <c r="A93" s="23"/>
      <c r="B93" s="15"/>
      <c r="C93" s="11"/>
      <c r="D93" s="6"/>
      <c r="E93" s="41"/>
      <c r="F93" s="42"/>
      <c r="G93" s="42"/>
      <c r="H93" s="42"/>
      <c r="I93" s="42"/>
      <c r="J93" s="42"/>
      <c r="K93" s="43"/>
      <c r="L93" s="42"/>
    </row>
    <row r="94" spans="1:12" ht="14.5">
      <c r="A94" s="23"/>
      <c r="B94" s="15"/>
      <c r="C94" s="11"/>
      <c r="D94" s="6"/>
      <c r="E94" s="41"/>
      <c r="F94" s="42"/>
      <c r="G94" s="42"/>
      <c r="H94" s="42"/>
      <c r="I94" s="42"/>
      <c r="J94" s="42"/>
      <c r="K94" s="43"/>
      <c r="L94" s="42"/>
    </row>
    <row r="95" spans="1:12" ht="14.5">
      <c r="A95" s="24"/>
      <c r="B95" s="17"/>
      <c r="C95" s="8"/>
      <c r="D95" s="18" t="s">
        <v>33</v>
      </c>
      <c r="E95" s="9"/>
      <c r="F95" s="19">
        <f>SUM(F86:F94)</f>
        <v>857.5</v>
      </c>
      <c r="G95" s="19">
        <f t="shared" ref="G95" si="45">SUM(G86:G94)</f>
        <v>40.14</v>
      </c>
      <c r="H95" s="19">
        <f t="shared" ref="H95" si="46">SUM(H86:H94)</f>
        <v>27.31</v>
      </c>
      <c r="I95" s="19">
        <f t="shared" ref="I95" si="47">SUM(I86:I94)</f>
        <v>108.96</v>
      </c>
      <c r="J95" s="19">
        <f t="shared" ref="J95:L95" si="48">SUM(J86:J94)</f>
        <v>845.55000000000007</v>
      </c>
      <c r="K95" s="25"/>
      <c r="L95" s="19">
        <f t="shared" si="48"/>
        <v>0</v>
      </c>
    </row>
    <row r="96" spans="1:12" ht="15.75" customHeight="1" thickBot="1">
      <c r="A96" s="29">
        <f>A78</f>
        <v>1</v>
      </c>
      <c r="B96" s="30">
        <f>B78</f>
        <v>5</v>
      </c>
      <c r="C96" s="93" t="s">
        <v>4</v>
      </c>
      <c r="D96" s="94"/>
      <c r="E96" s="31"/>
      <c r="F96" s="32">
        <f>F85+F95</f>
        <v>1410</v>
      </c>
      <c r="G96" s="32">
        <f t="shared" ref="G96" si="49">G85+G95</f>
        <v>54.45</v>
      </c>
      <c r="H96" s="32">
        <f t="shared" ref="H96" si="50">H85+H95</f>
        <v>41.25</v>
      </c>
      <c r="I96" s="32">
        <f t="shared" ref="I96" si="51">I85+I95</f>
        <v>179.92000000000002</v>
      </c>
      <c r="J96" s="32">
        <f t="shared" ref="J96:L96" si="52">J85+J95</f>
        <v>1314.6000000000001</v>
      </c>
      <c r="K96" s="32"/>
      <c r="L96" s="32">
        <f t="shared" si="52"/>
        <v>0</v>
      </c>
    </row>
    <row r="97" spans="1:12" ht="14.5">
      <c r="A97" s="20">
        <v>2</v>
      </c>
      <c r="B97" s="21">
        <v>1</v>
      </c>
      <c r="C97" s="22" t="s">
        <v>20</v>
      </c>
      <c r="D97" s="5" t="s">
        <v>21</v>
      </c>
      <c r="E97" s="50" t="s">
        <v>99</v>
      </c>
      <c r="F97" s="51">
        <v>200</v>
      </c>
      <c r="G97" s="51">
        <v>3.09</v>
      </c>
      <c r="H97" s="51">
        <v>4.07</v>
      </c>
      <c r="I97" s="52">
        <v>36.979999999999997</v>
      </c>
      <c r="J97" s="51">
        <v>359</v>
      </c>
      <c r="K97" s="77">
        <v>206.202</v>
      </c>
      <c r="L97" s="40"/>
    </row>
    <row r="98" spans="1:12" ht="14.5">
      <c r="A98" s="23"/>
      <c r="B98" s="15"/>
      <c r="C98" s="11"/>
      <c r="D98" s="7" t="s">
        <v>22</v>
      </c>
      <c r="E98" s="65" t="s">
        <v>101</v>
      </c>
      <c r="F98" s="54">
        <v>200</v>
      </c>
      <c r="G98" s="54">
        <v>3.5</v>
      </c>
      <c r="H98" s="54">
        <v>3.4</v>
      </c>
      <c r="I98" s="54">
        <v>22.3</v>
      </c>
      <c r="J98" s="54">
        <v>130</v>
      </c>
      <c r="K98" s="60">
        <v>383</v>
      </c>
      <c r="L98" s="42"/>
    </row>
    <row r="99" spans="1:12" ht="14.5">
      <c r="A99" s="23"/>
      <c r="B99" s="15"/>
      <c r="C99" s="11"/>
      <c r="D99" s="7" t="s">
        <v>23</v>
      </c>
      <c r="E99" s="41" t="s">
        <v>40</v>
      </c>
      <c r="F99" s="89">
        <v>22.5</v>
      </c>
      <c r="G99" s="88">
        <v>1.78</v>
      </c>
      <c r="H99" s="88">
        <v>0.23</v>
      </c>
      <c r="I99" s="88">
        <v>10.87</v>
      </c>
      <c r="J99" s="88">
        <v>55.35</v>
      </c>
      <c r="K99" s="6">
        <v>23.24</v>
      </c>
      <c r="L99" s="42"/>
    </row>
    <row r="100" spans="1:12" ht="14.5">
      <c r="A100" s="23"/>
      <c r="B100" s="15"/>
      <c r="C100" s="11"/>
      <c r="D100" s="7" t="s">
        <v>24</v>
      </c>
      <c r="E100" s="41" t="s">
        <v>42</v>
      </c>
      <c r="F100" s="54">
        <v>100</v>
      </c>
      <c r="G100" s="54">
        <v>0.4</v>
      </c>
      <c r="H100" s="54">
        <v>0.4</v>
      </c>
      <c r="I100" s="54">
        <v>9.8000000000000007</v>
      </c>
      <c r="J100" s="54">
        <v>47</v>
      </c>
      <c r="K100" s="54">
        <v>426</v>
      </c>
      <c r="L100" s="42"/>
    </row>
    <row r="101" spans="1:12" ht="14.5">
      <c r="A101" s="23"/>
      <c r="B101" s="15"/>
      <c r="C101" s="11"/>
      <c r="D101" s="6"/>
      <c r="E101" s="41"/>
      <c r="F101" s="42"/>
      <c r="G101" s="42"/>
      <c r="H101" s="42"/>
      <c r="I101" s="42"/>
      <c r="J101" s="42"/>
      <c r="K101" s="43"/>
      <c r="L101" s="42"/>
    </row>
    <row r="102" spans="1:12" ht="14.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4.5">
      <c r="A103" s="24"/>
      <c r="B103" s="17"/>
      <c r="C103" s="8"/>
      <c r="D103" s="18" t="s">
        <v>33</v>
      </c>
      <c r="E103" s="9"/>
      <c r="F103" s="19">
        <f>SUM(F97:F102)</f>
        <v>522.5</v>
      </c>
      <c r="G103" s="19">
        <f t="shared" ref="G103:J103" si="53">SUM(G97:G102)</f>
        <v>8.77</v>
      </c>
      <c r="H103" s="19">
        <f t="shared" si="53"/>
        <v>8.1000000000000014</v>
      </c>
      <c r="I103" s="19">
        <f t="shared" si="53"/>
        <v>79.95</v>
      </c>
      <c r="J103" s="19">
        <f t="shared" si="53"/>
        <v>591.35</v>
      </c>
      <c r="K103" s="25"/>
      <c r="L103" s="19">
        <f t="shared" ref="L103" si="54">SUM(L97:L102)</f>
        <v>0</v>
      </c>
    </row>
    <row r="104" spans="1:12" ht="14.5">
      <c r="A104" s="26">
        <f>A97</f>
        <v>2</v>
      </c>
      <c r="B104" s="13">
        <f>B97</f>
        <v>1</v>
      </c>
      <c r="C104" s="10" t="s">
        <v>25</v>
      </c>
      <c r="D104" s="7" t="s">
        <v>26</v>
      </c>
      <c r="E104" s="41" t="s">
        <v>80</v>
      </c>
      <c r="F104" s="54">
        <v>100</v>
      </c>
      <c r="G104" s="54">
        <v>3.1</v>
      </c>
      <c r="H104" s="54">
        <v>6.9</v>
      </c>
      <c r="I104" s="54">
        <v>21.9</v>
      </c>
      <c r="J104" s="54">
        <v>162</v>
      </c>
      <c r="K104" s="54">
        <v>73</v>
      </c>
      <c r="L104" s="42"/>
    </row>
    <row r="105" spans="1:12" ht="14.5">
      <c r="A105" s="23"/>
      <c r="B105" s="15"/>
      <c r="C105" s="11"/>
      <c r="D105" s="7" t="s">
        <v>27</v>
      </c>
      <c r="E105" s="56" t="s">
        <v>100</v>
      </c>
      <c r="F105" s="54">
        <v>250</v>
      </c>
      <c r="G105" s="54">
        <v>5.76</v>
      </c>
      <c r="H105" s="54">
        <v>7.24</v>
      </c>
      <c r="I105" s="57">
        <v>8.2799999999999994</v>
      </c>
      <c r="J105" s="54">
        <v>131</v>
      </c>
      <c r="K105" s="58">
        <v>217</v>
      </c>
      <c r="L105" s="42"/>
    </row>
    <row r="106" spans="1:12" ht="14.5">
      <c r="A106" s="23"/>
      <c r="B106" s="15"/>
      <c r="C106" s="11"/>
      <c r="D106" s="7" t="s">
        <v>28</v>
      </c>
      <c r="E106" s="56" t="s">
        <v>81</v>
      </c>
      <c r="F106" s="54">
        <v>120</v>
      </c>
      <c r="G106" s="54">
        <v>12.96</v>
      </c>
      <c r="H106" s="54">
        <v>2.14</v>
      </c>
      <c r="I106" s="57">
        <v>47</v>
      </c>
      <c r="J106" s="54">
        <v>102</v>
      </c>
      <c r="K106" s="58">
        <v>388</v>
      </c>
      <c r="L106" s="42"/>
    </row>
    <row r="107" spans="1:12" ht="14.5">
      <c r="A107" s="23"/>
      <c r="B107" s="15"/>
      <c r="C107" s="11"/>
      <c r="D107" s="7" t="s">
        <v>29</v>
      </c>
      <c r="E107" s="56" t="s">
        <v>75</v>
      </c>
      <c r="F107" s="54">
        <v>180</v>
      </c>
      <c r="G107" s="54">
        <v>4.4400000000000004</v>
      </c>
      <c r="H107" s="54">
        <v>7.32</v>
      </c>
      <c r="I107" s="57">
        <v>44.8</v>
      </c>
      <c r="J107" s="54">
        <v>262.8</v>
      </c>
      <c r="K107" s="58">
        <v>255</v>
      </c>
      <c r="L107" s="42"/>
    </row>
    <row r="108" spans="1:12" ht="14.5">
      <c r="A108" s="23"/>
      <c r="B108" s="15"/>
      <c r="C108" s="11"/>
      <c r="D108" s="7" t="s">
        <v>30</v>
      </c>
      <c r="E108" s="56" t="s">
        <v>43</v>
      </c>
      <c r="F108" s="54">
        <v>200</v>
      </c>
      <c r="G108" s="54">
        <v>0.04</v>
      </c>
      <c r="H108" s="54">
        <v>0</v>
      </c>
      <c r="I108" s="54">
        <v>24.67</v>
      </c>
      <c r="J108" s="54">
        <v>94.2</v>
      </c>
      <c r="K108" s="58">
        <v>868</v>
      </c>
      <c r="L108" s="42"/>
    </row>
    <row r="109" spans="1:12" ht="14.5">
      <c r="A109" s="23"/>
      <c r="B109" s="15"/>
      <c r="C109" s="11"/>
      <c r="D109" s="7" t="s">
        <v>31</v>
      </c>
      <c r="E109" s="41" t="s">
        <v>40</v>
      </c>
      <c r="F109" s="89">
        <v>22.5</v>
      </c>
      <c r="G109" s="88">
        <v>1.78</v>
      </c>
      <c r="H109" s="88">
        <v>0.23</v>
      </c>
      <c r="I109" s="88">
        <v>10.87</v>
      </c>
      <c r="J109" s="88">
        <v>55.35</v>
      </c>
      <c r="K109" s="6">
        <v>23.24</v>
      </c>
      <c r="L109" s="42"/>
    </row>
    <row r="110" spans="1:12" ht="14.5">
      <c r="A110" s="23"/>
      <c r="B110" s="15"/>
      <c r="C110" s="11"/>
      <c r="D110" s="7" t="s">
        <v>32</v>
      </c>
      <c r="E110" s="56" t="s">
        <v>64</v>
      </c>
      <c r="F110" s="54">
        <v>16</v>
      </c>
      <c r="G110" s="54">
        <v>1.56</v>
      </c>
      <c r="H110" s="54">
        <v>0.36</v>
      </c>
      <c r="I110" s="57">
        <v>13.29</v>
      </c>
      <c r="J110" s="54">
        <v>36.25</v>
      </c>
      <c r="K110" s="58">
        <v>23.24</v>
      </c>
      <c r="L110" s="42"/>
    </row>
    <row r="111" spans="1:12" ht="14.5">
      <c r="A111" s="23"/>
      <c r="B111" s="15"/>
      <c r="C111" s="11"/>
      <c r="D111" s="6"/>
      <c r="E111" s="41"/>
      <c r="F111" s="42"/>
      <c r="G111" s="42"/>
      <c r="H111" s="42"/>
      <c r="I111" s="42"/>
      <c r="J111" s="42"/>
      <c r="K111" s="43"/>
      <c r="L111" s="42"/>
    </row>
    <row r="112" spans="1:12" ht="14.5">
      <c r="A112" s="23"/>
      <c r="B112" s="15"/>
      <c r="C112" s="11"/>
      <c r="D112" s="6"/>
      <c r="E112" s="41"/>
      <c r="F112" s="42"/>
      <c r="G112" s="42"/>
      <c r="H112" s="42"/>
      <c r="I112" s="42"/>
      <c r="J112" s="42"/>
      <c r="K112" s="43"/>
      <c r="L112" s="42"/>
    </row>
    <row r="113" spans="1:12" ht="14.5">
      <c r="A113" s="24"/>
      <c r="B113" s="17"/>
      <c r="C113" s="8"/>
      <c r="D113" s="18" t="s">
        <v>33</v>
      </c>
      <c r="E113" s="9"/>
      <c r="F113" s="19">
        <f>SUM(F104:F112)</f>
        <v>888.5</v>
      </c>
      <c r="G113" s="19">
        <f t="shared" ref="G113:J113" si="55">SUM(G104:G112)</f>
        <v>29.64</v>
      </c>
      <c r="H113" s="19">
        <f t="shared" si="55"/>
        <v>24.19</v>
      </c>
      <c r="I113" s="19">
        <f t="shared" si="55"/>
        <v>170.81</v>
      </c>
      <c r="J113" s="19">
        <f t="shared" si="55"/>
        <v>843.6</v>
      </c>
      <c r="K113" s="25"/>
      <c r="L113" s="19">
        <f t="shared" ref="L113" si="56">SUM(L104:L112)</f>
        <v>0</v>
      </c>
    </row>
    <row r="114" spans="1:12" ht="15" thickBot="1">
      <c r="A114" s="29">
        <f>A97</f>
        <v>2</v>
      </c>
      <c r="B114" s="30">
        <f>B97</f>
        <v>1</v>
      </c>
      <c r="C114" s="93" t="s">
        <v>4</v>
      </c>
      <c r="D114" s="94"/>
      <c r="E114" s="31"/>
      <c r="F114" s="32">
        <f>F103+F113</f>
        <v>1411</v>
      </c>
      <c r="G114" s="32">
        <f t="shared" ref="G114" si="57">G103+G113</f>
        <v>38.409999999999997</v>
      </c>
      <c r="H114" s="32">
        <f t="shared" ref="H114" si="58">H103+H113</f>
        <v>32.290000000000006</v>
      </c>
      <c r="I114" s="32">
        <f t="shared" ref="I114" si="59">I103+I113</f>
        <v>250.76</v>
      </c>
      <c r="J114" s="32">
        <f t="shared" ref="J114:L114" si="60">J103+J113</f>
        <v>1434.95</v>
      </c>
      <c r="K114" s="32"/>
      <c r="L114" s="32">
        <f t="shared" si="60"/>
        <v>0</v>
      </c>
    </row>
    <row r="115" spans="1:12" ht="14.5">
      <c r="A115" s="14">
        <v>2</v>
      </c>
      <c r="B115" s="15">
        <v>2</v>
      </c>
      <c r="C115" s="22" t="s">
        <v>20</v>
      </c>
      <c r="D115" s="5" t="s">
        <v>21</v>
      </c>
      <c r="E115" s="39" t="s">
        <v>60</v>
      </c>
      <c r="F115" s="78">
        <v>210</v>
      </c>
      <c r="G115" s="78">
        <v>3.09</v>
      </c>
      <c r="H115" s="78">
        <v>4.07</v>
      </c>
      <c r="I115" s="78">
        <v>36.979999999999997</v>
      </c>
      <c r="J115" s="78">
        <v>197</v>
      </c>
      <c r="K115" s="79">
        <v>257</v>
      </c>
      <c r="L115" s="40"/>
    </row>
    <row r="116" spans="1:12" ht="14.5">
      <c r="A116" s="14"/>
      <c r="B116" s="15"/>
      <c r="C116" s="11"/>
      <c r="D116" s="6"/>
      <c r="E116" s="41" t="s">
        <v>41</v>
      </c>
      <c r="F116" s="59">
        <v>20</v>
      </c>
      <c r="G116" s="59">
        <v>4.6399999999999997</v>
      </c>
      <c r="H116" s="59">
        <v>5.9</v>
      </c>
      <c r="I116" s="59">
        <v>0</v>
      </c>
      <c r="J116" s="59">
        <v>72.8</v>
      </c>
      <c r="K116" s="60">
        <v>21</v>
      </c>
      <c r="L116" s="42"/>
    </row>
    <row r="117" spans="1:12" ht="14.5">
      <c r="A117" s="14"/>
      <c r="B117" s="15"/>
      <c r="C117" s="11"/>
      <c r="D117" s="7" t="s">
        <v>22</v>
      </c>
      <c r="E117" s="41" t="s">
        <v>78</v>
      </c>
      <c r="F117" s="74">
        <v>200</v>
      </c>
      <c r="G117" s="74">
        <v>1.6</v>
      </c>
      <c r="H117" s="74">
        <v>1.6</v>
      </c>
      <c r="I117" s="74">
        <v>17.3</v>
      </c>
      <c r="J117" s="74">
        <v>86</v>
      </c>
      <c r="K117" s="74">
        <v>630</v>
      </c>
      <c r="L117" s="42"/>
    </row>
    <row r="118" spans="1:12" ht="14.5">
      <c r="A118" s="14"/>
      <c r="B118" s="15"/>
      <c r="C118" s="11"/>
      <c r="D118" s="7" t="s">
        <v>23</v>
      </c>
      <c r="E118" s="41" t="s">
        <v>40</v>
      </c>
      <c r="F118" s="89">
        <v>22.5</v>
      </c>
      <c r="G118" s="88">
        <v>1.78</v>
      </c>
      <c r="H118" s="88">
        <v>0.23</v>
      </c>
      <c r="I118" s="88">
        <v>10.87</v>
      </c>
      <c r="J118" s="88">
        <v>55.35</v>
      </c>
      <c r="K118" s="6">
        <v>23.24</v>
      </c>
      <c r="L118" s="42"/>
    </row>
    <row r="119" spans="1:12" ht="14.5">
      <c r="A119" s="14"/>
      <c r="B119" s="15"/>
      <c r="C119" s="11"/>
      <c r="D119" s="7" t="s">
        <v>24</v>
      </c>
      <c r="E119" s="41" t="s">
        <v>42</v>
      </c>
      <c r="F119" s="54">
        <v>100</v>
      </c>
      <c r="G119" s="54">
        <v>0.4</v>
      </c>
      <c r="H119" s="54">
        <v>0.4</v>
      </c>
      <c r="I119" s="54">
        <v>9.8000000000000007</v>
      </c>
      <c r="J119" s="54">
        <v>47</v>
      </c>
      <c r="K119" s="54">
        <v>426</v>
      </c>
      <c r="L119" s="42"/>
    </row>
    <row r="120" spans="1:12" ht="14.5">
      <c r="A120" s="14"/>
      <c r="B120" s="15"/>
      <c r="C120" s="11"/>
      <c r="D120" s="6"/>
      <c r="E120" s="41"/>
      <c r="F120" s="42"/>
      <c r="G120" s="42"/>
      <c r="H120" s="42"/>
      <c r="I120" s="42"/>
      <c r="J120" s="42"/>
      <c r="K120" s="43"/>
      <c r="L120" s="42"/>
    </row>
    <row r="121" spans="1:12" ht="14.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4.5">
      <c r="A122" s="16"/>
      <c r="B122" s="17"/>
      <c r="C122" s="8"/>
      <c r="D122" s="18" t="s">
        <v>33</v>
      </c>
      <c r="E122" s="9"/>
      <c r="F122" s="19">
        <f>SUM(F115:F121)</f>
        <v>552.5</v>
      </c>
      <c r="G122" s="19">
        <f t="shared" ref="G122:J122" si="61">SUM(G115:G121)</f>
        <v>11.51</v>
      </c>
      <c r="H122" s="19">
        <f t="shared" si="61"/>
        <v>12.200000000000001</v>
      </c>
      <c r="I122" s="19">
        <f t="shared" si="61"/>
        <v>74.95</v>
      </c>
      <c r="J122" s="19">
        <f t="shared" si="61"/>
        <v>458.15000000000003</v>
      </c>
      <c r="K122" s="25"/>
      <c r="L122" s="19">
        <f t="shared" ref="L122" si="62">SUM(L115:L121)</f>
        <v>0</v>
      </c>
    </row>
    <row r="123" spans="1:12" ht="14.5">
      <c r="A123" s="13">
        <f>A115</f>
        <v>2</v>
      </c>
      <c r="B123" s="13">
        <f>B115</f>
        <v>2</v>
      </c>
      <c r="C123" s="10" t="s">
        <v>25</v>
      </c>
      <c r="D123" s="7" t="s">
        <v>26</v>
      </c>
      <c r="E123" s="41" t="s">
        <v>63</v>
      </c>
      <c r="F123" s="59">
        <v>100</v>
      </c>
      <c r="G123" s="59">
        <v>1.7</v>
      </c>
      <c r="H123" s="59">
        <v>4.5</v>
      </c>
      <c r="I123" s="59">
        <v>8.6</v>
      </c>
      <c r="J123" s="59">
        <v>87</v>
      </c>
      <c r="K123" s="60">
        <v>21</v>
      </c>
      <c r="L123" s="42"/>
    </row>
    <row r="124" spans="1:12" ht="14.5">
      <c r="A124" s="14"/>
      <c r="B124" s="15"/>
      <c r="C124" s="11"/>
      <c r="D124" s="7" t="s">
        <v>27</v>
      </c>
      <c r="E124" s="56" t="s">
        <v>82</v>
      </c>
      <c r="F124" s="74">
        <v>250</v>
      </c>
      <c r="G124" s="74">
        <v>8.61</v>
      </c>
      <c r="H124" s="74">
        <v>8.4</v>
      </c>
      <c r="I124" s="76">
        <v>14.34</v>
      </c>
      <c r="J124" s="74">
        <v>167.25</v>
      </c>
      <c r="K124" s="80">
        <v>134</v>
      </c>
      <c r="L124" s="42"/>
    </row>
    <row r="125" spans="1:12" ht="14.5">
      <c r="A125" s="14"/>
      <c r="B125" s="15"/>
      <c r="C125" s="11"/>
      <c r="D125" s="7" t="s">
        <v>28</v>
      </c>
      <c r="E125" s="56" t="s">
        <v>106</v>
      </c>
      <c r="F125" s="74">
        <v>275</v>
      </c>
      <c r="G125" s="74">
        <v>18.899999999999999</v>
      </c>
      <c r="H125" s="74">
        <v>18.600000000000001</v>
      </c>
      <c r="I125" s="76">
        <v>49.2</v>
      </c>
      <c r="J125" s="74">
        <v>440</v>
      </c>
      <c r="K125" s="80">
        <v>601</v>
      </c>
      <c r="L125" s="42"/>
    </row>
    <row r="126" spans="1:12" ht="14.5">
      <c r="A126" s="14"/>
      <c r="B126" s="15"/>
      <c r="C126" s="11"/>
      <c r="D126" s="7" t="s">
        <v>30</v>
      </c>
      <c r="E126" s="56" t="s">
        <v>43</v>
      </c>
      <c r="F126" s="54">
        <v>200</v>
      </c>
      <c r="G126" s="54">
        <v>0.04</v>
      </c>
      <c r="H126" s="54">
        <v>0</v>
      </c>
      <c r="I126" s="54">
        <v>24.67</v>
      </c>
      <c r="J126" s="54">
        <v>94.2</v>
      </c>
      <c r="K126" s="80">
        <v>868</v>
      </c>
      <c r="L126" s="42"/>
    </row>
    <row r="127" spans="1:12" ht="14.5">
      <c r="A127" s="14"/>
      <c r="B127" s="15"/>
      <c r="C127" s="11"/>
      <c r="D127" s="7" t="s">
        <v>31</v>
      </c>
      <c r="E127" s="41" t="s">
        <v>40</v>
      </c>
      <c r="F127" s="89">
        <v>22.5</v>
      </c>
      <c r="G127" s="88">
        <v>1.78</v>
      </c>
      <c r="H127" s="88">
        <v>0.23</v>
      </c>
      <c r="I127" s="88">
        <v>10.87</v>
      </c>
      <c r="J127" s="88">
        <v>55.35</v>
      </c>
      <c r="K127" s="6">
        <v>23.24</v>
      </c>
      <c r="L127" s="42"/>
    </row>
    <row r="128" spans="1:12" ht="14.5">
      <c r="A128" s="14"/>
      <c r="B128" s="15"/>
      <c r="C128" s="11"/>
      <c r="D128" s="7" t="s">
        <v>105</v>
      </c>
      <c r="E128" s="41"/>
      <c r="F128" s="54"/>
      <c r="G128" s="42"/>
      <c r="H128" s="42"/>
      <c r="I128" s="42"/>
      <c r="J128" s="42"/>
      <c r="K128" s="43"/>
      <c r="L128" s="42"/>
    </row>
    <row r="129" spans="1:12" ht="14.5">
      <c r="A129" s="14"/>
      <c r="B129" s="15"/>
      <c r="C129" s="11"/>
      <c r="D129" s="6"/>
      <c r="E129" s="41"/>
      <c r="F129" s="42"/>
      <c r="G129" s="42"/>
      <c r="H129" s="42"/>
      <c r="I129" s="42"/>
      <c r="J129" s="42"/>
      <c r="K129" s="43"/>
      <c r="L129" s="42"/>
    </row>
    <row r="130" spans="1:12" ht="14.5">
      <c r="A130" s="14"/>
      <c r="B130" s="15"/>
      <c r="C130" s="11"/>
      <c r="D130" s="6"/>
      <c r="E130" s="41"/>
      <c r="F130" s="42"/>
      <c r="G130" s="42"/>
      <c r="H130" s="42"/>
      <c r="I130" s="42"/>
      <c r="J130" s="42"/>
      <c r="K130" s="43"/>
      <c r="L130" s="42"/>
    </row>
    <row r="131" spans="1:12" ht="14.5">
      <c r="A131" s="16"/>
      <c r="B131" s="17"/>
      <c r="C131" s="8"/>
      <c r="D131" s="18" t="s">
        <v>33</v>
      </c>
      <c r="E131" s="9"/>
      <c r="F131" s="19">
        <f>SUM(F123:F130)</f>
        <v>847.5</v>
      </c>
      <c r="G131" s="19">
        <f t="shared" ref="G131:J131" si="63">SUM(G123:G130)</f>
        <v>31.029999999999998</v>
      </c>
      <c r="H131" s="19">
        <f t="shared" si="63"/>
        <v>31.73</v>
      </c>
      <c r="I131" s="19">
        <f t="shared" si="63"/>
        <v>107.68</v>
      </c>
      <c r="J131" s="19">
        <f t="shared" si="63"/>
        <v>843.80000000000007</v>
      </c>
      <c r="K131" s="25"/>
      <c r="L131" s="19">
        <f t="shared" ref="L131" si="64">SUM(L123:L130)</f>
        <v>0</v>
      </c>
    </row>
    <row r="132" spans="1:12" ht="15" thickBot="1">
      <c r="A132" s="33">
        <f>A115</f>
        <v>2</v>
      </c>
      <c r="B132" s="33">
        <f>B115</f>
        <v>2</v>
      </c>
      <c r="C132" s="93" t="s">
        <v>4</v>
      </c>
      <c r="D132" s="94"/>
      <c r="E132" s="31"/>
      <c r="F132" s="32">
        <f>F122+F131</f>
        <v>1400</v>
      </c>
      <c r="G132" s="32">
        <f>G122+G131</f>
        <v>42.54</v>
      </c>
      <c r="H132" s="32">
        <f>H122+H131</f>
        <v>43.93</v>
      </c>
      <c r="I132" s="32">
        <f>I122+I131</f>
        <v>182.63</v>
      </c>
      <c r="J132" s="32">
        <f>J122+J131</f>
        <v>1301.95</v>
      </c>
      <c r="K132" s="32"/>
      <c r="L132" s="32">
        <f>L122+L131</f>
        <v>0</v>
      </c>
    </row>
    <row r="133" spans="1:12" ht="14.5">
      <c r="A133" s="20">
        <v>2</v>
      </c>
      <c r="B133" s="21">
        <v>3</v>
      </c>
      <c r="C133" s="22" t="s">
        <v>20</v>
      </c>
      <c r="D133" s="5" t="s">
        <v>21</v>
      </c>
      <c r="E133" s="81" t="s">
        <v>56</v>
      </c>
      <c r="F133" s="78">
        <v>210</v>
      </c>
      <c r="G133" s="78">
        <v>4.5199999999999996</v>
      </c>
      <c r="H133" s="78">
        <v>4.07</v>
      </c>
      <c r="I133" s="78">
        <v>35.46</v>
      </c>
      <c r="J133" s="78">
        <v>197</v>
      </c>
      <c r="K133" s="79">
        <v>257</v>
      </c>
      <c r="L133" s="40"/>
    </row>
    <row r="134" spans="1:12" ht="14.5">
      <c r="A134" s="23"/>
      <c r="B134" s="15"/>
      <c r="C134" s="11"/>
      <c r="D134" s="6"/>
      <c r="E134" s="41" t="s">
        <v>41</v>
      </c>
      <c r="F134" s="59">
        <v>20</v>
      </c>
      <c r="G134" s="59">
        <v>4.6399999999999997</v>
      </c>
      <c r="H134" s="59">
        <v>5.9</v>
      </c>
      <c r="I134" s="59">
        <v>0</v>
      </c>
      <c r="J134" s="59">
        <v>72.8</v>
      </c>
      <c r="K134" s="60">
        <v>21</v>
      </c>
      <c r="L134" s="42"/>
    </row>
    <row r="135" spans="1:12" ht="14.5">
      <c r="A135" s="23"/>
      <c r="B135" s="15"/>
      <c r="C135" s="11"/>
      <c r="D135" s="7" t="s">
        <v>22</v>
      </c>
      <c r="E135" s="66" t="s">
        <v>101</v>
      </c>
      <c r="F135" s="74">
        <v>200</v>
      </c>
      <c r="G135" s="74">
        <v>3.5</v>
      </c>
      <c r="H135" s="74">
        <v>3.4</v>
      </c>
      <c r="I135" s="74">
        <v>22.3</v>
      </c>
      <c r="J135" s="74">
        <v>130</v>
      </c>
      <c r="K135" s="58">
        <v>383</v>
      </c>
      <c r="L135" s="42"/>
    </row>
    <row r="136" spans="1:12" ht="15.75" customHeight="1">
      <c r="A136" s="23"/>
      <c r="B136" s="15"/>
      <c r="C136" s="11"/>
      <c r="D136" s="7" t="s">
        <v>23</v>
      </c>
      <c r="E136" s="75" t="s">
        <v>40</v>
      </c>
      <c r="F136" s="89">
        <v>22.5</v>
      </c>
      <c r="G136" s="88">
        <v>1.78</v>
      </c>
      <c r="H136" s="88">
        <v>0.23</v>
      </c>
      <c r="I136" s="88">
        <v>10.87</v>
      </c>
      <c r="J136" s="88">
        <v>55.35</v>
      </c>
      <c r="K136" s="6">
        <v>23.24</v>
      </c>
      <c r="L136" s="42"/>
    </row>
    <row r="137" spans="1:12" ht="14.5">
      <c r="A137" s="23"/>
      <c r="B137" s="15"/>
      <c r="C137" s="11"/>
      <c r="D137" s="7" t="s">
        <v>24</v>
      </c>
      <c r="E137" s="41" t="s">
        <v>42</v>
      </c>
      <c r="F137" s="54">
        <v>100</v>
      </c>
      <c r="G137" s="54">
        <v>0.4</v>
      </c>
      <c r="H137" s="54">
        <v>0.4</v>
      </c>
      <c r="I137" s="54">
        <v>9.8000000000000007</v>
      </c>
      <c r="J137" s="54">
        <v>47</v>
      </c>
      <c r="K137" s="74">
        <v>426</v>
      </c>
      <c r="L137" s="42"/>
    </row>
    <row r="138" spans="1:12" ht="14.5">
      <c r="A138" s="23"/>
      <c r="B138" s="15"/>
      <c r="C138" s="11"/>
      <c r="D138" s="6"/>
      <c r="E138" s="41"/>
      <c r="F138" s="42"/>
      <c r="G138" s="42"/>
      <c r="H138" s="42"/>
      <c r="I138" s="42"/>
      <c r="J138" s="42"/>
      <c r="K138" s="43"/>
      <c r="L138" s="42"/>
    </row>
    <row r="139" spans="1:12" ht="14.5">
      <c r="A139" s="23"/>
      <c r="B139" s="15"/>
      <c r="C139" s="11"/>
      <c r="D139" s="6"/>
      <c r="E139" s="41"/>
      <c r="F139" s="42"/>
      <c r="G139" s="42"/>
      <c r="H139" s="42"/>
      <c r="I139" s="42"/>
      <c r="J139" s="42"/>
      <c r="K139" s="43"/>
      <c r="L139" s="42"/>
    </row>
    <row r="140" spans="1:12" ht="14.5">
      <c r="A140" s="24"/>
      <c r="B140" s="17"/>
      <c r="C140" s="8"/>
      <c r="D140" s="18" t="s">
        <v>33</v>
      </c>
      <c r="E140" s="9"/>
      <c r="F140" s="19">
        <f>SUM(F133:F139)</f>
        <v>552.5</v>
      </c>
      <c r="G140" s="19">
        <f t="shared" ref="G140:J140" si="65">SUM(G133:G139)</f>
        <v>14.84</v>
      </c>
      <c r="H140" s="19">
        <f t="shared" si="65"/>
        <v>14.000000000000002</v>
      </c>
      <c r="I140" s="19">
        <f t="shared" si="65"/>
        <v>78.430000000000007</v>
      </c>
      <c r="J140" s="19">
        <f t="shared" si="65"/>
        <v>502.15000000000003</v>
      </c>
      <c r="K140" s="25"/>
      <c r="L140" s="19">
        <f t="shared" ref="L140" si="66">SUM(L133:L139)</f>
        <v>0</v>
      </c>
    </row>
    <row r="141" spans="1:12" ht="14.5">
      <c r="A141" s="26">
        <f>A133</f>
        <v>2</v>
      </c>
      <c r="B141" s="13">
        <f>B133</f>
        <v>3</v>
      </c>
      <c r="C141" s="10" t="s">
        <v>25</v>
      </c>
      <c r="D141" s="7" t="s">
        <v>26</v>
      </c>
      <c r="E141" s="61" t="s">
        <v>94</v>
      </c>
      <c r="F141" s="62">
        <v>100</v>
      </c>
      <c r="G141" s="54">
        <v>1.1000000000000001</v>
      </c>
      <c r="H141" s="54">
        <v>0.2</v>
      </c>
      <c r="I141" s="54">
        <v>2.5</v>
      </c>
      <c r="J141" s="62">
        <v>14</v>
      </c>
      <c r="K141" s="63">
        <v>200</v>
      </c>
      <c r="L141" s="42"/>
    </row>
    <row r="142" spans="1:12" ht="14.5">
      <c r="A142" s="23"/>
      <c r="B142" s="15"/>
      <c r="C142" s="11"/>
      <c r="D142" s="7" t="s">
        <v>27</v>
      </c>
      <c r="E142" s="75" t="s">
        <v>102</v>
      </c>
      <c r="F142" s="59">
        <v>250</v>
      </c>
      <c r="G142" s="59">
        <v>53</v>
      </c>
      <c r="H142" s="59">
        <v>7.2</v>
      </c>
      <c r="I142" s="59">
        <v>18.2</v>
      </c>
      <c r="J142" s="59">
        <v>202.3</v>
      </c>
      <c r="K142" s="60">
        <v>3.5</v>
      </c>
      <c r="L142" s="42"/>
    </row>
    <row r="143" spans="1:12" ht="14.5">
      <c r="A143" s="23"/>
      <c r="B143" s="15"/>
      <c r="C143" s="11"/>
      <c r="D143" s="7" t="s">
        <v>28</v>
      </c>
      <c r="E143" s="82" t="s">
        <v>83</v>
      </c>
      <c r="F143" s="74">
        <v>100</v>
      </c>
      <c r="G143" s="74">
        <v>28.8</v>
      </c>
      <c r="H143" s="74">
        <v>21.96</v>
      </c>
      <c r="I143" s="76">
        <v>0.12</v>
      </c>
      <c r="J143" s="74">
        <v>313.01</v>
      </c>
      <c r="K143" s="80">
        <v>409</v>
      </c>
      <c r="L143" s="42"/>
    </row>
    <row r="144" spans="1:12" ht="14.5">
      <c r="A144" s="23"/>
      <c r="B144" s="15"/>
      <c r="C144" s="11"/>
      <c r="D144" s="7" t="s">
        <v>29</v>
      </c>
      <c r="E144" s="41" t="s">
        <v>48</v>
      </c>
      <c r="F144" s="54">
        <v>180</v>
      </c>
      <c r="G144" s="54">
        <v>3.78</v>
      </c>
      <c r="H144" s="54">
        <v>7.92</v>
      </c>
      <c r="I144" s="54">
        <v>19.62</v>
      </c>
      <c r="J144" s="54">
        <v>165.5</v>
      </c>
      <c r="K144" s="54">
        <v>354</v>
      </c>
      <c r="L144" s="42"/>
    </row>
    <row r="145" spans="1:12" ht="14.5">
      <c r="A145" s="23"/>
      <c r="B145" s="15"/>
      <c r="C145" s="11"/>
      <c r="D145" s="7" t="s">
        <v>30</v>
      </c>
      <c r="E145" s="56" t="s">
        <v>43</v>
      </c>
      <c r="F145" s="54">
        <v>200</v>
      </c>
      <c r="G145" s="54">
        <v>0.04</v>
      </c>
      <c r="H145" s="54">
        <v>0</v>
      </c>
      <c r="I145" s="54">
        <v>24.67</v>
      </c>
      <c r="J145" s="54">
        <v>94.2</v>
      </c>
      <c r="K145" s="58">
        <v>868</v>
      </c>
      <c r="L145" s="42"/>
    </row>
    <row r="146" spans="1:12" ht="14.5">
      <c r="A146" s="23"/>
      <c r="B146" s="15"/>
      <c r="C146" s="11"/>
      <c r="D146" s="7" t="s">
        <v>31</v>
      </c>
      <c r="E146" s="75" t="s">
        <v>40</v>
      </c>
      <c r="F146" s="89">
        <v>22.5</v>
      </c>
      <c r="G146" s="88">
        <v>1.78</v>
      </c>
      <c r="H146" s="88">
        <v>0.23</v>
      </c>
      <c r="I146" s="88">
        <v>10.87</v>
      </c>
      <c r="J146" s="88">
        <v>55.35</v>
      </c>
      <c r="K146" s="6">
        <v>23.24</v>
      </c>
      <c r="L146" s="42"/>
    </row>
    <row r="147" spans="1:12" ht="14.5">
      <c r="A147" s="23"/>
      <c r="B147" s="15"/>
      <c r="C147" s="11"/>
      <c r="D147" s="7" t="s">
        <v>105</v>
      </c>
      <c r="E147" s="41"/>
      <c r="F147" s="42"/>
      <c r="G147" s="42"/>
      <c r="H147" s="42"/>
      <c r="I147" s="42"/>
      <c r="J147" s="42"/>
      <c r="K147" s="43"/>
      <c r="L147" s="42"/>
    </row>
    <row r="148" spans="1:12" ht="14.5">
      <c r="A148" s="23"/>
      <c r="B148" s="15"/>
      <c r="C148" s="11"/>
      <c r="D148" s="6"/>
      <c r="E148" s="41"/>
      <c r="F148" s="42"/>
      <c r="G148" s="42"/>
      <c r="H148" s="42"/>
      <c r="I148" s="42"/>
      <c r="J148" s="42"/>
      <c r="K148" s="43"/>
      <c r="L148" s="42"/>
    </row>
    <row r="149" spans="1:12" ht="14.5">
      <c r="A149" s="23"/>
      <c r="B149" s="15"/>
      <c r="C149" s="11"/>
      <c r="D149" s="6"/>
      <c r="E149" s="41"/>
      <c r="F149" s="42"/>
      <c r="G149" s="42"/>
      <c r="H149" s="42"/>
      <c r="I149" s="42"/>
      <c r="J149" s="42"/>
      <c r="K149" s="43"/>
      <c r="L149" s="42"/>
    </row>
    <row r="150" spans="1:12" ht="14.5">
      <c r="A150" s="24"/>
      <c r="B150" s="17"/>
      <c r="C150" s="8"/>
      <c r="D150" s="18" t="s">
        <v>33</v>
      </c>
      <c r="E150" s="9"/>
      <c r="F150" s="19">
        <f>SUM(F141:F149)</f>
        <v>852.5</v>
      </c>
      <c r="G150" s="19">
        <f t="shared" ref="G150:J150" si="67">SUM(G141:G149)</f>
        <v>88.500000000000014</v>
      </c>
      <c r="H150" s="19">
        <f t="shared" si="67"/>
        <v>37.51</v>
      </c>
      <c r="I150" s="19">
        <f t="shared" si="67"/>
        <v>75.98</v>
      </c>
      <c r="J150" s="19">
        <f t="shared" si="67"/>
        <v>844.36</v>
      </c>
      <c r="K150" s="25"/>
      <c r="L150" s="19">
        <f t="shared" ref="L150" si="68">SUM(L141:L149)</f>
        <v>0</v>
      </c>
    </row>
    <row r="151" spans="1:12" ht="15" thickBot="1">
      <c r="A151" s="29">
        <f>A133</f>
        <v>2</v>
      </c>
      <c r="B151" s="30">
        <f>B133</f>
        <v>3</v>
      </c>
      <c r="C151" s="93" t="s">
        <v>4</v>
      </c>
      <c r="D151" s="94"/>
      <c r="E151" s="31"/>
      <c r="F151" s="32">
        <f>F140+F150</f>
        <v>1405</v>
      </c>
      <c r="G151" s="32">
        <f t="shared" ref="G151" si="69">G140+G150</f>
        <v>103.34000000000002</v>
      </c>
      <c r="H151" s="32">
        <f t="shared" ref="H151" si="70">H140+H150</f>
        <v>51.51</v>
      </c>
      <c r="I151" s="32">
        <f t="shared" ref="I151" si="71">I140+I150</f>
        <v>154.41000000000003</v>
      </c>
      <c r="J151" s="32">
        <f t="shared" ref="J151:L151" si="72">J140+J150</f>
        <v>1346.51</v>
      </c>
      <c r="K151" s="32"/>
      <c r="L151" s="32">
        <f t="shared" si="72"/>
        <v>0</v>
      </c>
    </row>
    <row r="152" spans="1:12" ht="14.5">
      <c r="A152" s="20">
        <v>2</v>
      </c>
      <c r="B152" s="21">
        <v>4</v>
      </c>
      <c r="C152" s="22" t="s">
        <v>20</v>
      </c>
      <c r="D152" s="5" t="s">
        <v>21</v>
      </c>
      <c r="E152" s="50" t="s">
        <v>62</v>
      </c>
      <c r="F152" s="74">
        <v>210</v>
      </c>
      <c r="G152" s="83">
        <v>6.08</v>
      </c>
      <c r="H152" s="83">
        <v>11.18</v>
      </c>
      <c r="I152" s="84">
        <v>33.479999999999997</v>
      </c>
      <c r="J152" s="83">
        <v>260</v>
      </c>
      <c r="K152" s="53">
        <v>175</v>
      </c>
      <c r="L152" s="40"/>
    </row>
    <row r="153" spans="1:12" ht="14.5">
      <c r="A153" s="23"/>
      <c r="B153" s="15"/>
      <c r="C153" s="11"/>
      <c r="D153" s="6"/>
      <c r="E153" s="41" t="s">
        <v>53</v>
      </c>
      <c r="F153" s="59">
        <v>5</v>
      </c>
      <c r="G153" s="59">
        <v>0</v>
      </c>
      <c r="H153" s="59">
        <v>4.0999999999999996</v>
      </c>
      <c r="I153" s="59">
        <v>0.05</v>
      </c>
      <c r="J153" s="59">
        <v>37.5</v>
      </c>
      <c r="K153" s="60">
        <v>18</v>
      </c>
      <c r="L153" s="42"/>
    </row>
    <row r="154" spans="1:12" ht="14.5">
      <c r="A154" s="23"/>
      <c r="B154" s="15"/>
      <c r="C154" s="11"/>
      <c r="D154" s="7" t="s">
        <v>22</v>
      </c>
      <c r="E154" s="41" t="s">
        <v>78</v>
      </c>
      <c r="F154" s="74">
        <v>200</v>
      </c>
      <c r="G154" s="74">
        <v>1.6</v>
      </c>
      <c r="H154" s="74">
        <v>1.6</v>
      </c>
      <c r="I154" s="74">
        <v>17.3</v>
      </c>
      <c r="J154" s="74">
        <v>86</v>
      </c>
      <c r="K154" s="54">
        <v>630</v>
      </c>
      <c r="L154" s="42"/>
    </row>
    <row r="155" spans="1:12" ht="14.5">
      <c r="A155" s="23"/>
      <c r="B155" s="15"/>
      <c r="C155" s="11"/>
      <c r="D155" s="7" t="s">
        <v>23</v>
      </c>
      <c r="E155" s="41" t="s">
        <v>40</v>
      </c>
      <c r="F155" s="89">
        <v>22.5</v>
      </c>
      <c r="G155" s="88">
        <v>1.78</v>
      </c>
      <c r="H155" s="88">
        <v>0.23</v>
      </c>
      <c r="I155" s="88">
        <v>10.87</v>
      </c>
      <c r="J155" s="88">
        <v>55.35</v>
      </c>
      <c r="K155" s="6">
        <v>23.24</v>
      </c>
      <c r="L155" s="42"/>
    </row>
    <row r="156" spans="1:12" ht="14.5">
      <c r="A156" s="23"/>
      <c r="B156" s="15"/>
      <c r="C156" s="11"/>
      <c r="D156" s="7" t="s">
        <v>24</v>
      </c>
      <c r="E156" s="41" t="s">
        <v>42</v>
      </c>
      <c r="F156" s="54">
        <v>100</v>
      </c>
      <c r="G156" s="54">
        <v>0.4</v>
      </c>
      <c r="H156" s="54">
        <v>0.4</v>
      </c>
      <c r="I156" s="54">
        <v>9.8000000000000007</v>
      </c>
      <c r="J156" s="54">
        <v>47</v>
      </c>
      <c r="K156" s="54">
        <v>426</v>
      </c>
      <c r="L156" s="42"/>
    </row>
    <row r="157" spans="1:12" ht="14.5">
      <c r="A157" s="23"/>
      <c r="B157" s="15"/>
      <c r="C157" s="11"/>
      <c r="D157" s="6"/>
      <c r="E157" s="41"/>
      <c r="F157" s="42"/>
      <c r="G157" s="42"/>
      <c r="H157" s="42"/>
      <c r="I157" s="42"/>
      <c r="J157" s="42"/>
      <c r="K157" s="43"/>
      <c r="L157" s="42"/>
    </row>
    <row r="158" spans="1:12" ht="14.5">
      <c r="A158" s="23"/>
      <c r="B158" s="15"/>
      <c r="C158" s="11"/>
      <c r="D158" s="6"/>
      <c r="E158" s="41"/>
      <c r="F158" s="42"/>
      <c r="G158" s="42"/>
      <c r="H158" s="42"/>
      <c r="I158" s="42"/>
      <c r="J158" s="42"/>
      <c r="K158" s="43"/>
      <c r="L158" s="42"/>
    </row>
    <row r="159" spans="1:12" ht="14.5">
      <c r="A159" s="24"/>
      <c r="B159" s="17"/>
      <c r="C159" s="8"/>
      <c r="D159" s="18" t="s">
        <v>33</v>
      </c>
      <c r="E159" s="9"/>
      <c r="F159" s="19">
        <f>SUM(F152:F158)</f>
        <v>537.5</v>
      </c>
      <c r="G159" s="19">
        <f t="shared" ref="G159:J159" si="73">SUM(G152:G158)</f>
        <v>9.86</v>
      </c>
      <c r="H159" s="19">
        <f t="shared" si="73"/>
        <v>17.509999999999998</v>
      </c>
      <c r="I159" s="19">
        <f t="shared" si="73"/>
        <v>71.5</v>
      </c>
      <c r="J159" s="19">
        <f t="shared" si="73"/>
        <v>485.85</v>
      </c>
      <c r="K159" s="25"/>
      <c r="L159" s="19">
        <f t="shared" ref="L159" si="74">SUM(L152:L158)</f>
        <v>0</v>
      </c>
    </row>
    <row r="160" spans="1:12" ht="14.5">
      <c r="A160" s="26">
        <f>A152</f>
        <v>2</v>
      </c>
      <c r="B160" s="13">
        <f>B152</f>
        <v>4</v>
      </c>
      <c r="C160" s="10" t="s">
        <v>25</v>
      </c>
      <c r="D160" s="7" t="s">
        <v>26</v>
      </c>
      <c r="E160" s="61" t="s">
        <v>47</v>
      </c>
      <c r="F160" s="85">
        <v>100</v>
      </c>
      <c r="G160" s="85">
        <v>2</v>
      </c>
      <c r="H160" s="85">
        <v>9</v>
      </c>
      <c r="I160" s="86">
        <v>8.5</v>
      </c>
      <c r="J160" s="85">
        <v>122</v>
      </c>
      <c r="K160" s="63">
        <v>183</v>
      </c>
      <c r="L160" s="42"/>
    </row>
    <row r="161" spans="1:12" ht="14.5">
      <c r="A161" s="23"/>
      <c r="B161" s="15"/>
      <c r="C161" s="11"/>
      <c r="D161" s="7" t="s">
        <v>27</v>
      </c>
      <c r="E161" s="56" t="s">
        <v>84</v>
      </c>
      <c r="F161" s="74">
        <v>260</v>
      </c>
      <c r="G161" s="74">
        <v>1.75</v>
      </c>
      <c r="H161" s="74">
        <v>4.8899999999999997</v>
      </c>
      <c r="I161" s="76">
        <v>8.49</v>
      </c>
      <c r="J161" s="74">
        <v>84.75</v>
      </c>
      <c r="K161" s="58">
        <v>125</v>
      </c>
      <c r="L161" s="42"/>
    </row>
    <row r="162" spans="1:12" ht="14.5">
      <c r="A162" s="23"/>
      <c r="B162" s="15"/>
      <c r="C162" s="11"/>
      <c r="D162" s="7" t="s">
        <v>28</v>
      </c>
      <c r="E162" s="41" t="s">
        <v>85</v>
      </c>
      <c r="F162" s="59">
        <v>100</v>
      </c>
      <c r="G162" s="59">
        <v>19.07</v>
      </c>
      <c r="H162" s="59">
        <v>4.32</v>
      </c>
      <c r="I162" s="59">
        <v>13.36</v>
      </c>
      <c r="J162" s="59">
        <v>168.53</v>
      </c>
      <c r="K162" s="60" t="s">
        <v>103</v>
      </c>
      <c r="L162" s="42"/>
    </row>
    <row r="163" spans="1:12" ht="14.5">
      <c r="A163" s="23"/>
      <c r="B163" s="15"/>
      <c r="C163" s="11"/>
      <c r="D163" s="7" t="s">
        <v>29</v>
      </c>
      <c r="E163" s="41" t="s">
        <v>58</v>
      </c>
      <c r="F163" s="74">
        <v>180</v>
      </c>
      <c r="G163" s="74">
        <v>2.75</v>
      </c>
      <c r="H163" s="74">
        <v>13.2</v>
      </c>
      <c r="I163" s="74">
        <v>17.329999999999998</v>
      </c>
      <c r="J163" s="74">
        <v>199.2</v>
      </c>
      <c r="K163" s="54">
        <v>321</v>
      </c>
      <c r="L163" s="42"/>
    </row>
    <row r="164" spans="1:12" ht="14.5">
      <c r="A164" s="23"/>
      <c r="B164" s="15"/>
      <c r="C164" s="11"/>
      <c r="D164" s="7" t="s">
        <v>30</v>
      </c>
      <c r="E164" s="41" t="s">
        <v>55</v>
      </c>
      <c r="F164" s="59">
        <v>200</v>
      </c>
      <c r="G164" s="59">
        <v>0</v>
      </c>
      <c r="H164" s="59">
        <v>0</v>
      </c>
      <c r="I164" s="59">
        <v>16.04</v>
      </c>
      <c r="J164" s="59">
        <v>120.4</v>
      </c>
      <c r="K164" s="60">
        <v>791</v>
      </c>
      <c r="L164" s="42"/>
    </row>
    <row r="165" spans="1:12" ht="14.5">
      <c r="A165" s="23"/>
      <c r="B165" s="15"/>
      <c r="C165" s="11"/>
      <c r="D165" s="7" t="s">
        <v>31</v>
      </c>
      <c r="E165" s="41" t="s">
        <v>40</v>
      </c>
      <c r="F165" s="89">
        <v>22.5</v>
      </c>
      <c r="G165" s="88">
        <v>1.78</v>
      </c>
      <c r="H165" s="88">
        <v>0.23</v>
      </c>
      <c r="I165" s="88">
        <v>10.87</v>
      </c>
      <c r="J165" s="88">
        <v>55.35</v>
      </c>
      <c r="K165" s="6">
        <v>23.24</v>
      </c>
      <c r="L165" s="42"/>
    </row>
    <row r="166" spans="1:12" ht="14.5">
      <c r="A166" s="23"/>
      <c r="B166" s="15"/>
      <c r="C166" s="11"/>
      <c r="D166" s="7" t="s">
        <v>32</v>
      </c>
      <c r="E166" s="56" t="s">
        <v>64</v>
      </c>
      <c r="F166" s="74">
        <v>37.5</v>
      </c>
      <c r="G166" s="74">
        <v>1.56</v>
      </c>
      <c r="H166" s="74">
        <v>0.36</v>
      </c>
      <c r="I166" s="76">
        <v>13.29</v>
      </c>
      <c r="J166" s="74">
        <v>63.73</v>
      </c>
      <c r="K166" s="58">
        <v>23.24</v>
      </c>
      <c r="L166" s="42"/>
    </row>
    <row r="167" spans="1:12" ht="14.5">
      <c r="A167" s="23"/>
      <c r="B167" s="15"/>
      <c r="C167" s="11"/>
      <c r="D167" s="6"/>
      <c r="E167" s="41"/>
      <c r="F167" s="42"/>
      <c r="G167" s="42"/>
      <c r="H167" s="42"/>
      <c r="I167" s="42"/>
      <c r="J167" s="42"/>
      <c r="K167" s="43"/>
      <c r="L167" s="42"/>
    </row>
    <row r="168" spans="1:12" ht="14.5">
      <c r="A168" s="23"/>
      <c r="B168" s="15"/>
      <c r="C168" s="11"/>
      <c r="D168" s="6"/>
      <c r="E168" s="41"/>
      <c r="F168" s="42"/>
      <c r="G168" s="42"/>
      <c r="H168" s="42"/>
      <c r="I168" s="42"/>
      <c r="J168" s="42"/>
      <c r="K168" s="43"/>
      <c r="L168" s="42"/>
    </row>
    <row r="169" spans="1:12" ht="14.5">
      <c r="A169" s="24"/>
      <c r="B169" s="17"/>
      <c r="C169" s="8"/>
      <c r="D169" s="18" t="s">
        <v>33</v>
      </c>
      <c r="E169" s="9"/>
      <c r="F169" s="19">
        <f>SUM(F160:F168)</f>
        <v>900</v>
      </c>
      <c r="G169" s="19">
        <f t="shared" ref="G169:J169" si="75">SUM(G160:G168)</f>
        <v>28.91</v>
      </c>
      <c r="H169" s="19">
        <f t="shared" si="75"/>
        <v>32</v>
      </c>
      <c r="I169" s="19">
        <f t="shared" si="75"/>
        <v>87.88</v>
      </c>
      <c r="J169" s="19">
        <f t="shared" si="75"/>
        <v>813.96</v>
      </c>
      <c r="K169" s="25"/>
      <c r="L169" s="19">
        <f t="shared" ref="L169" si="76">SUM(L160:L168)</f>
        <v>0</v>
      </c>
    </row>
    <row r="170" spans="1:12" ht="15" thickBot="1">
      <c r="A170" s="29">
        <f>A152</f>
        <v>2</v>
      </c>
      <c r="B170" s="30">
        <f>B152</f>
        <v>4</v>
      </c>
      <c r="C170" s="93" t="s">
        <v>4</v>
      </c>
      <c r="D170" s="94"/>
      <c r="E170" s="31"/>
      <c r="F170" s="32">
        <f>F159+F169</f>
        <v>1437.5</v>
      </c>
      <c r="G170" s="32">
        <f t="shared" ref="G170" si="77">G159+G169</f>
        <v>38.769999999999996</v>
      </c>
      <c r="H170" s="32">
        <f t="shared" ref="H170" si="78">H159+H169</f>
        <v>49.51</v>
      </c>
      <c r="I170" s="32">
        <f t="shared" ref="I170" si="79">I159+I169</f>
        <v>159.38</v>
      </c>
      <c r="J170" s="32">
        <f t="shared" ref="J170:L170" si="80">J159+J169</f>
        <v>1299.81</v>
      </c>
      <c r="K170" s="32"/>
      <c r="L170" s="32">
        <f t="shared" si="80"/>
        <v>0</v>
      </c>
    </row>
    <row r="171" spans="1:12" ht="14.5">
      <c r="A171" s="20">
        <v>2</v>
      </c>
      <c r="B171" s="21">
        <v>5</v>
      </c>
      <c r="C171" s="22" t="s">
        <v>20</v>
      </c>
      <c r="D171" s="5" t="s">
        <v>21</v>
      </c>
      <c r="E171" s="50" t="s">
        <v>86</v>
      </c>
      <c r="F171" s="83">
        <v>210</v>
      </c>
      <c r="G171" s="83">
        <v>8.59</v>
      </c>
      <c r="H171" s="83">
        <v>11.26</v>
      </c>
      <c r="I171" s="84">
        <v>34.28</v>
      </c>
      <c r="J171" s="83">
        <v>272.89999999999998</v>
      </c>
      <c r="K171" s="77">
        <v>257</v>
      </c>
      <c r="L171" s="40"/>
    </row>
    <row r="172" spans="1:12" ht="14.5">
      <c r="A172" s="23"/>
      <c r="B172" s="15"/>
      <c r="C172" s="11"/>
      <c r="D172" s="6"/>
      <c r="E172" s="41" t="s">
        <v>53</v>
      </c>
      <c r="F172" s="74">
        <v>5</v>
      </c>
      <c r="G172" s="74">
        <v>0</v>
      </c>
      <c r="H172" s="74">
        <v>4.0999999999999996</v>
      </c>
      <c r="I172" s="74">
        <v>0.05</v>
      </c>
      <c r="J172" s="74">
        <v>37.5</v>
      </c>
      <c r="K172" s="74">
        <v>18</v>
      </c>
      <c r="L172" s="42"/>
    </row>
    <row r="173" spans="1:12" ht="14.5">
      <c r="A173" s="23"/>
      <c r="B173" s="15"/>
      <c r="C173" s="11"/>
      <c r="D173" s="7" t="s">
        <v>22</v>
      </c>
      <c r="E173" s="64" t="s">
        <v>46</v>
      </c>
      <c r="F173" s="74">
        <v>200</v>
      </c>
      <c r="G173" s="74">
        <v>0.2</v>
      </c>
      <c r="H173" s="74">
        <v>0</v>
      </c>
      <c r="I173" s="74">
        <v>15.22</v>
      </c>
      <c r="J173" s="74">
        <v>59</v>
      </c>
      <c r="K173" s="60">
        <v>377</v>
      </c>
      <c r="L173" s="42"/>
    </row>
    <row r="174" spans="1:12" ht="14.5">
      <c r="A174" s="23"/>
      <c r="B174" s="15"/>
      <c r="C174" s="11"/>
      <c r="D174" s="7" t="s">
        <v>23</v>
      </c>
      <c r="E174" s="41" t="s">
        <v>40</v>
      </c>
      <c r="F174" s="89">
        <v>22.5</v>
      </c>
      <c r="G174" s="88">
        <v>1.78</v>
      </c>
      <c r="H174" s="88">
        <v>0.23</v>
      </c>
      <c r="I174" s="88">
        <v>10.87</v>
      </c>
      <c r="J174" s="88">
        <v>55.35</v>
      </c>
      <c r="K174" s="6">
        <v>23.24</v>
      </c>
      <c r="L174" s="42"/>
    </row>
    <row r="175" spans="1:12" ht="14.5">
      <c r="A175" s="23"/>
      <c r="B175" s="15"/>
      <c r="C175" s="11"/>
      <c r="D175" s="7" t="s">
        <v>24</v>
      </c>
      <c r="E175" s="41" t="s">
        <v>42</v>
      </c>
      <c r="F175" s="54">
        <v>100</v>
      </c>
      <c r="G175" s="54">
        <v>0.4</v>
      </c>
      <c r="H175" s="54">
        <v>0.4</v>
      </c>
      <c r="I175" s="54">
        <v>9.8000000000000007</v>
      </c>
      <c r="J175" s="54">
        <v>47</v>
      </c>
      <c r="K175" s="74">
        <v>426</v>
      </c>
      <c r="L175" s="42"/>
    </row>
    <row r="176" spans="1:12" ht="14.5">
      <c r="A176" s="23"/>
      <c r="B176" s="15"/>
      <c r="C176" s="11"/>
      <c r="D176" s="6"/>
      <c r="E176" s="41"/>
      <c r="F176" s="42"/>
      <c r="G176" s="42"/>
      <c r="H176" s="42"/>
      <c r="I176" s="42"/>
      <c r="J176" s="42"/>
      <c r="K176" s="43"/>
      <c r="L176" s="42"/>
    </row>
    <row r="177" spans="1:12" ht="14.5">
      <c r="A177" s="23"/>
      <c r="B177" s="15"/>
      <c r="C177" s="11"/>
      <c r="D177" s="6"/>
      <c r="E177" s="41"/>
      <c r="F177" s="42"/>
      <c r="G177" s="42"/>
      <c r="H177" s="42"/>
      <c r="I177" s="42"/>
      <c r="J177" s="42"/>
      <c r="K177" s="43"/>
      <c r="L177" s="42"/>
    </row>
    <row r="178" spans="1:12" ht="15.75" customHeight="1">
      <c r="A178" s="24"/>
      <c r="B178" s="17"/>
      <c r="C178" s="8"/>
      <c r="D178" s="18" t="s">
        <v>33</v>
      </c>
      <c r="E178" s="9"/>
      <c r="F178" s="19">
        <f>SUM(F171:F177)</f>
        <v>537.5</v>
      </c>
      <c r="G178" s="19">
        <f t="shared" ref="G178:J178" si="81">SUM(G171:G177)</f>
        <v>10.969999999999999</v>
      </c>
      <c r="H178" s="19">
        <f t="shared" si="81"/>
        <v>15.99</v>
      </c>
      <c r="I178" s="19">
        <f t="shared" si="81"/>
        <v>70.22</v>
      </c>
      <c r="J178" s="19">
        <f t="shared" si="81"/>
        <v>471.75</v>
      </c>
      <c r="K178" s="25"/>
      <c r="L178" s="19">
        <f t="shared" ref="L178" si="82">SUM(L171:L177)</f>
        <v>0</v>
      </c>
    </row>
    <row r="179" spans="1:12" ht="14.5">
      <c r="A179" s="26">
        <f>A171</f>
        <v>2</v>
      </c>
      <c r="B179" s="13">
        <f>B171</f>
        <v>5</v>
      </c>
      <c r="C179" s="10" t="s">
        <v>25</v>
      </c>
      <c r="D179" s="7" t="s">
        <v>26</v>
      </c>
      <c r="E179" s="61" t="s">
        <v>87</v>
      </c>
      <c r="F179" s="85">
        <v>100</v>
      </c>
      <c r="G179" s="85">
        <v>1.36</v>
      </c>
      <c r="H179" s="85">
        <v>6.18</v>
      </c>
      <c r="I179" s="86">
        <v>8.44</v>
      </c>
      <c r="J179" s="85">
        <v>94.8</v>
      </c>
      <c r="K179" s="87">
        <v>27</v>
      </c>
      <c r="L179" s="42"/>
    </row>
    <row r="180" spans="1:12" ht="14.5">
      <c r="A180" s="23"/>
      <c r="B180" s="15"/>
      <c r="C180" s="11"/>
      <c r="D180" s="7" t="s">
        <v>27</v>
      </c>
      <c r="E180" s="41" t="s">
        <v>104</v>
      </c>
      <c r="F180" s="59">
        <v>250</v>
      </c>
      <c r="G180" s="59">
        <v>14.25</v>
      </c>
      <c r="H180" s="59">
        <v>14.56</v>
      </c>
      <c r="I180" s="59">
        <v>10.94</v>
      </c>
      <c r="J180" s="59">
        <v>229.05</v>
      </c>
      <c r="K180" s="60">
        <v>271</v>
      </c>
      <c r="L180" s="42"/>
    </row>
    <row r="181" spans="1:12" ht="14.5">
      <c r="A181" s="23"/>
      <c r="B181" s="15"/>
      <c r="C181" s="11"/>
      <c r="D181" s="7" t="s">
        <v>28</v>
      </c>
      <c r="E181" s="41" t="s">
        <v>88</v>
      </c>
      <c r="F181" s="59">
        <v>300</v>
      </c>
      <c r="G181" s="59">
        <v>15.42</v>
      </c>
      <c r="H181" s="59">
        <v>15.86</v>
      </c>
      <c r="I181" s="59">
        <v>17.54</v>
      </c>
      <c r="J181" s="59">
        <v>274.82</v>
      </c>
      <c r="K181" s="60">
        <v>370</v>
      </c>
      <c r="L181" s="42"/>
    </row>
    <row r="182" spans="1:12" ht="14.5">
      <c r="A182" s="23"/>
      <c r="B182" s="15"/>
      <c r="C182" s="11"/>
      <c r="D182" s="7" t="s">
        <v>30</v>
      </c>
      <c r="E182" s="56" t="s">
        <v>59</v>
      </c>
      <c r="F182" s="74">
        <v>200</v>
      </c>
      <c r="G182" s="74">
        <v>1</v>
      </c>
      <c r="H182" s="74">
        <v>0</v>
      </c>
      <c r="I182" s="76">
        <v>20.2</v>
      </c>
      <c r="J182" s="74">
        <v>84.8</v>
      </c>
      <c r="K182" s="80">
        <v>858.85900000000004</v>
      </c>
      <c r="L182" s="42"/>
    </row>
    <row r="183" spans="1:12" ht="14.5">
      <c r="A183" s="23"/>
      <c r="B183" s="15"/>
      <c r="C183" s="11"/>
      <c r="D183" s="7" t="s">
        <v>31</v>
      </c>
      <c r="E183" s="41" t="s">
        <v>40</v>
      </c>
      <c r="F183" s="89">
        <v>22.5</v>
      </c>
      <c r="G183" s="88">
        <v>1.78</v>
      </c>
      <c r="H183" s="88">
        <v>0.23</v>
      </c>
      <c r="I183" s="88">
        <v>10.87</v>
      </c>
      <c r="J183" s="88">
        <v>55.35</v>
      </c>
      <c r="K183" s="6">
        <v>23.24</v>
      </c>
      <c r="L183" s="42"/>
    </row>
    <row r="184" spans="1:12" ht="14.5">
      <c r="A184" s="23"/>
      <c r="B184" s="15"/>
      <c r="C184" s="11"/>
      <c r="D184" s="7" t="s">
        <v>32</v>
      </c>
      <c r="E184" s="56" t="s">
        <v>64</v>
      </c>
      <c r="F184" s="74">
        <v>37.5</v>
      </c>
      <c r="G184" s="74">
        <v>1.56</v>
      </c>
      <c r="H184" s="74">
        <v>0.36</v>
      </c>
      <c r="I184" s="76">
        <v>13.29</v>
      </c>
      <c r="J184" s="74">
        <v>63.73</v>
      </c>
      <c r="K184" s="58">
        <v>23.24</v>
      </c>
      <c r="L184" s="42"/>
    </row>
    <row r="185" spans="1:12" ht="14.5">
      <c r="A185" s="23"/>
      <c r="B185" s="15"/>
      <c r="C185" s="11"/>
      <c r="D185" s="6"/>
      <c r="E185" s="41"/>
      <c r="F185" s="42"/>
      <c r="G185" s="42"/>
      <c r="H185" s="42"/>
      <c r="I185" s="42"/>
      <c r="J185" s="42"/>
      <c r="K185" s="43"/>
      <c r="L185" s="42"/>
    </row>
    <row r="186" spans="1:12" ht="14.5">
      <c r="A186" s="23"/>
      <c r="B186" s="15"/>
      <c r="C186" s="11"/>
      <c r="D186" s="6"/>
      <c r="E186" s="41"/>
      <c r="F186" s="42"/>
      <c r="G186" s="42"/>
      <c r="H186" s="42"/>
      <c r="I186" s="42"/>
      <c r="J186" s="42"/>
      <c r="K186" s="43"/>
      <c r="L186" s="42"/>
    </row>
    <row r="187" spans="1:12" ht="14.5">
      <c r="A187" s="24"/>
      <c r="B187" s="17"/>
      <c r="C187" s="8"/>
      <c r="D187" s="18" t="s">
        <v>33</v>
      </c>
      <c r="E187" s="9"/>
      <c r="F187" s="19">
        <f>SUM(F179:F186)</f>
        <v>910</v>
      </c>
      <c r="G187" s="19">
        <f t="shared" ref="G187:J187" si="83">SUM(G179:G186)</f>
        <v>35.370000000000005</v>
      </c>
      <c r="H187" s="19">
        <f t="shared" si="83"/>
        <v>37.19</v>
      </c>
      <c r="I187" s="19">
        <f t="shared" si="83"/>
        <v>81.28</v>
      </c>
      <c r="J187" s="19">
        <f t="shared" si="83"/>
        <v>802.55000000000007</v>
      </c>
      <c r="K187" s="25"/>
      <c r="L187" s="19">
        <f t="shared" ref="L187" si="84">SUM(L179:L186)</f>
        <v>0</v>
      </c>
    </row>
    <row r="188" spans="1:12" ht="15" thickBot="1">
      <c r="A188" s="29">
        <f>A171</f>
        <v>2</v>
      </c>
      <c r="B188" s="30">
        <f>B171</f>
        <v>5</v>
      </c>
      <c r="C188" s="93" t="s">
        <v>4</v>
      </c>
      <c r="D188" s="94"/>
      <c r="E188" s="31"/>
      <c r="F188" s="32">
        <f>F178+F187</f>
        <v>1447.5</v>
      </c>
      <c r="G188" s="32">
        <f>G178+G187</f>
        <v>46.34</v>
      </c>
      <c r="H188" s="32">
        <f>H178+H187</f>
        <v>53.18</v>
      </c>
      <c r="I188" s="32">
        <f>I178+I187</f>
        <v>151.5</v>
      </c>
      <c r="J188" s="32">
        <f>J178+J187</f>
        <v>1274.3000000000002</v>
      </c>
      <c r="K188" s="32"/>
      <c r="L188" s="32">
        <f>L178+L187</f>
        <v>0</v>
      </c>
    </row>
    <row r="189" spans="1:12" ht="13.5" thickBot="1">
      <c r="A189" s="27"/>
      <c r="B189" s="28"/>
      <c r="C189" s="95" t="s">
        <v>5</v>
      </c>
      <c r="D189" s="95"/>
      <c r="E189" s="95"/>
      <c r="F189" s="34">
        <f>(F24+F41+F59+F77+F96+F114+F132+F151+F170+F188)/(IF(F24=0,0,1)+IF(F41=0,0,1)+IF(F59=0,0,1)+IF(F77=0,0,1)+IF(F96=0,0,1)+IF(F114=0,0,1)+IF(F132=0,0,1)+IF(F151=0,0,1)+IF(F170=0,0,1)+IF(F188=0,0,1))</f>
        <v>1432.2</v>
      </c>
      <c r="G189" s="34">
        <f>(G24+G41+G59+G77+G96+G114+G132+G151+G170+G188)/(IF(G24=0,0,1)+IF(G41=0,0,1)+IF(G59=0,0,1)+IF(G77=0,0,1)+IF(G96=0,0,1)+IF(G114=0,0,1)+IF(G132=0,0,1)+IF(G151=0,0,1)+IF(G170=0,0,1)+IF(G188=0,0,1))</f>
        <v>55.397000000000006</v>
      </c>
      <c r="H189" s="34">
        <f>(H24+H41+H59+H77+H96+H114+H132+H151+H170+H188)/(IF(H24=0,0,1)+IF(H41=0,0,1)+IF(H59=0,0,1)+IF(H77=0,0,1)+IF(H96=0,0,1)+IF(H114=0,0,1)+IF(H132=0,0,1)+IF(H151=0,0,1)+IF(H170=0,0,1)+IF(H188=0,0,1))</f>
        <v>47.454999999999998</v>
      </c>
      <c r="I189" s="34">
        <f>(I24+I41+I59+I77+I96+I114+I132+I151+I170+I188)/(IF(I24=0,0,1)+IF(I41=0,0,1)+IF(I59=0,0,1)+IF(I77=0,0,1)+IF(I96=0,0,1)+IF(I114=0,0,1)+IF(I132=0,0,1)+IF(I151=0,0,1)+IF(I170=0,0,1)+IF(I188=0,0,1))</f>
        <v>177.50900000000001</v>
      </c>
      <c r="J189" s="34">
        <f>(J24+J41+J59+J77+J96+J114+J132+J151+J170+J188)/(IF(J24=0,0,1)+IF(J41=0,0,1)+IF(J59=0,0,1)+IF(J77=0,0,1)+IF(J96=0,0,1)+IF(J114=0,0,1)+IF(J132=0,0,1)+IF(J151=0,0,1)+IF(J170=0,0,1)+IF(J188=0,0,1))</f>
        <v>1330.8389999999999</v>
      </c>
      <c r="K189" s="34"/>
      <c r="L189" s="34" t="e">
        <f>(L24+L41+L59+L77+L96+L114+L132+L151+L170+L188)/(IF(L24=0,0,1)+IF(L41=0,0,1)+IF(L59=0,0,1)+IF(L77=0,0,1)+IF(L96=0,0,1)+IF(L114=0,0,1)+IF(L132=0,0,1)+IF(L151=0,0,1)+IF(L170=0,0,1)+IF(L188=0,0,1))</f>
        <v>#DIV/0!</v>
      </c>
    </row>
  </sheetData>
  <mergeCells count="14">
    <mergeCell ref="C77:D77"/>
    <mergeCell ref="C96:D96"/>
    <mergeCell ref="C24:D24"/>
    <mergeCell ref="C189:E189"/>
    <mergeCell ref="C188:D188"/>
    <mergeCell ref="C114:D114"/>
    <mergeCell ref="C132:D132"/>
    <mergeCell ref="C151:D151"/>
    <mergeCell ref="C170:D170"/>
    <mergeCell ref="C1:E1"/>
    <mergeCell ref="H1:K1"/>
    <mergeCell ref="H2:K2"/>
    <mergeCell ref="C41:D41"/>
    <mergeCell ref="C59:D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 Куликов</cp:lastModifiedBy>
  <dcterms:created xsi:type="dcterms:W3CDTF">2022-05-16T14:23:56Z</dcterms:created>
  <dcterms:modified xsi:type="dcterms:W3CDTF">2026-02-09T13:03:39Z</dcterms:modified>
</cp:coreProperties>
</file>